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20npc0006\d$\08.飲食\★飲食印刷物\オーダーシート\"/>
    </mc:Choice>
  </mc:AlternateContent>
  <xr:revisionPtr revIDLastSave="0" documentId="8_{E8E34223-8A13-42D1-99E6-D6E7BBB1D79F}" xr6:coauthVersionLast="36" xr6:coauthVersionMax="36" xr10:uidLastSave="{00000000-0000-0000-0000-000000000000}"/>
  <bookViews>
    <workbookView xWindow="0" yWindow="0" windowWidth="20490" windowHeight="7455" xr2:uid="{0B852FB2-7F98-44F7-9E02-A692C2879902}"/>
  </bookViews>
  <sheets>
    <sheet name="2024 金額変更版" sheetId="1" r:id="rId1"/>
  </sheets>
  <definedNames>
    <definedName name="_xlnm.Print_Area" localSheetId="0">'2024 金額変更版'!$A$1:$AW$75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1" i="1" l="1"/>
  <c r="U70" i="1"/>
  <c r="U69" i="1"/>
  <c r="U68" i="1"/>
  <c r="U67" i="1"/>
  <c r="U65" i="1"/>
  <c r="U64" i="1"/>
  <c r="U61" i="1"/>
  <c r="U60" i="1"/>
  <c r="AF59" i="1"/>
  <c r="U59" i="1"/>
  <c r="U58" i="1"/>
  <c r="U57" i="1"/>
  <c r="U56" i="1"/>
  <c r="U55" i="1"/>
  <c r="U53" i="1"/>
  <c r="AT52" i="1"/>
  <c r="U52" i="1"/>
  <c r="U51" i="1"/>
  <c r="AT50" i="1"/>
  <c r="U50" i="1"/>
  <c r="AZ49" i="1"/>
  <c r="AY49" i="1"/>
  <c r="BA49" i="1" s="1"/>
  <c r="U49" i="1"/>
  <c r="AZ48" i="1"/>
  <c r="AY48" i="1"/>
  <c r="BA48" i="1" s="1"/>
  <c r="AT48" i="1"/>
  <c r="U48" i="1"/>
  <c r="AZ47" i="1"/>
  <c r="AY47" i="1"/>
  <c r="BA47" i="1" s="1"/>
  <c r="U47" i="1"/>
  <c r="AZ46" i="1"/>
  <c r="BA46" i="1" s="1"/>
  <c r="AY46" i="1"/>
  <c r="U46" i="1"/>
  <c r="AZ45" i="1"/>
  <c r="AY45" i="1"/>
  <c r="U45" i="1"/>
  <c r="AZ44" i="1"/>
  <c r="AY44" i="1"/>
  <c r="BA44" i="1" s="1"/>
  <c r="U44" i="1"/>
  <c r="AZ43" i="1"/>
  <c r="AY43" i="1"/>
  <c r="BA43" i="1" s="1"/>
  <c r="U43" i="1"/>
  <c r="AO59" i="1" s="1"/>
  <c r="AZ42" i="1"/>
  <c r="AY42" i="1"/>
  <c r="BA42" i="1" s="1"/>
  <c r="U42" i="1"/>
  <c r="AF37" i="1"/>
  <c r="AG66" i="1" s="1"/>
  <c r="AT36" i="1"/>
  <c r="AT35" i="1"/>
  <c r="AT34" i="1"/>
  <c r="AT33" i="1"/>
  <c r="AT32" i="1"/>
  <c r="AT31" i="1"/>
  <c r="AT30" i="1"/>
  <c r="AT29" i="1"/>
  <c r="AT28" i="1"/>
  <c r="AT27" i="1"/>
  <c r="U27" i="1"/>
  <c r="AT26" i="1"/>
  <c r="U26" i="1"/>
  <c r="AT25" i="1"/>
  <c r="U25" i="1"/>
  <c r="AT24" i="1"/>
  <c r="U24" i="1"/>
  <c r="AT23" i="1"/>
  <c r="U23" i="1"/>
  <c r="AT22" i="1"/>
  <c r="U22" i="1"/>
  <c r="AT21" i="1"/>
  <c r="U21" i="1"/>
  <c r="AT20" i="1"/>
  <c r="U20" i="1"/>
  <c r="AT19" i="1"/>
  <c r="AT18" i="1"/>
  <c r="AT17" i="1"/>
  <c r="U17" i="1"/>
  <c r="AT16" i="1"/>
  <c r="U16" i="1"/>
  <c r="AT15" i="1"/>
  <c r="U15" i="1"/>
  <c r="AT14" i="1"/>
  <c r="U14" i="1"/>
  <c r="AT13" i="1"/>
  <c r="U13" i="1"/>
  <c r="AT12" i="1"/>
  <c r="U12" i="1"/>
  <c r="AT11" i="1"/>
  <c r="U11" i="1"/>
  <c r="AT10" i="1"/>
  <c r="U10" i="1"/>
  <c r="AT9" i="1"/>
  <c r="U9" i="1"/>
  <c r="AT8" i="1"/>
  <c r="U8" i="1"/>
  <c r="AT7" i="1"/>
  <c r="U7" i="1"/>
  <c r="AT6" i="1"/>
  <c r="U6" i="1"/>
  <c r="AO37" i="1" s="1"/>
  <c r="AP66" i="1" s="1"/>
</calcChain>
</file>

<file path=xl/sharedStrings.xml><?xml version="1.0" encoding="utf-8"?>
<sst xmlns="http://schemas.openxmlformats.org/spreadsheetml/2006/main" count="432" uniqueCount="136">
  <si>
    <r>
      <rPr>
        <b/>
        <sz val="14"/>
        <color theme="0"/>
        <rFont val="AR P丸ゴシック体M"/>
        <family val="3"/>
        <charset val="128"/>
      </rPr>
      <t>団体予約・特別</t>
    </r>
    <r>
      <rPr>
        <b/>
        <sz val="20"/>
        <color theme="0"/>
        <rFont val="AR P丸ゴシック体M"/>
        <family val="3"/>
        <charset val="128"/>
      </rPr>
      <t>　ご飲食オーダー表　</t>
    </r>
    <r>
      <rPr>
        <b/>
        <sz val="14"/>
        <color theme="0"/>
        <rFont val="AR P丸ゴシック体M"/>
        <family val="3"/>
        <charset val="128"/>
      </rPr>
      <t xml:space="preserve">（フードコーナー商品） </t>
    </r>
    <rPh sb="0" eb="2">
      <t>ダンタイ</t>
    </rPh>
    <rPh sb="2" eb="4">
      <t>ヨヤク</t>
    </rPh>
    <rPh sb="5" eb="7">
      <t>トクベツ</t>
    </rPh>
    <rPh sb="9" eb="11">
      <t>インショク</t>
    </rPh>
    <rPh sb="15" eb="16">
      <t>ヒョウ</t>
    </rPh>
    <rPh sb="25" eb="27">
      <t>ショウヒン</t>
    </rPh>
    <phoneticPr fontId="4"/>
  </si>
  <si>
    <t>①ドリンク部門</t>
    <rPh sb="5" eb="7">
      <t>ブモン</t>
    </rPh>
    <phoneticPr fontId="4"/>
  </si>
  <si>
    <t>NO'　　（表）</t>
    <rPh sb="6" eb="7">
      <t>オモテ</t>
    </rPh>
    <phoneticPr fontId="4"/>
  </si>
  <si>
    <t xml:space="preserve">   月　   日 　　曜日</t>
    <rPh sb="3" eb="4">
      <t>ツキ</t>
    </rPh>
    <rPh sb="8" eb="9">
      <t>ヒ</t>
    </rPh>
    <rPh sb="12" eb="14">
      <t>ヨウビ</t>
    </rPh>
    <phoneticPr fontId="4"/>
  </si>
  <si>
    <t>（　　 　）レーン　～　（　　 　）レーン</t>
    <phoneticPr fontId="4"/>
  </si>
  <si>
    <t>団体名･幹事様名</t>
    <rPh sb="0" eb="2">
      <t>ダンタイ</t>
    </rPh>
    <rPh sb="2" eb="3">
      <t>ナ</t>
    </rPh>
    <rPh sb="4" eb="6">
      <t>カンジ</t>
    </rPh>
    <rPh sb="6" eb="7">
      <t>サマ</t>
    </rPh>
    <rPh sb="7" eb="8">
      <t>ナ</t>
    </rPh>
    <phoneticPr fontId="4"/>
  </si>
  <si>
    <t>（　　　　　　　　　　　）様</t>
    <rPh sb="13" eb="14">
      <t>サマ</t>
    </rPh>
    <phoneticPr fontId="4"/>
  </si>
  <si>
    <t>※未成年のお客様の飲酒・喫煙は固くお断りさせて頂きます。</t>
    <rPh sb="1" eb="4">
      <t>ミセイネン</t>
    </rPh>
    <rPh sb="6" eb="8">
      <t>キャクサマ</t>
    </rPh>
    <rPh sb="9" eb="11">
      <t>インシュ</t>
    </rPh>
    <rPh sb="12" eb="14">
      <t>キツエン</t>
    </rPh>
    <rPh sb="15" eb="16">
      <t>カタ</t>
    </rPh>
    <rPh sb="18" eb="19">
      <t>コトワ</t>
    </rPh>
    <rPh sb="23" eb="24">
      <t>イタダ</t>
    </rPh>
    <phoneticPr fontId="4"/>
  </si>
  <si>
    <t>ワイン・スパークリング・シャンパン</t>
    <phoneticPr fontId="4"/>
  </si>
  <si>
    <t>ドンペリ二ヨン　ヴィンテージ　白</t>
    <rPh sb="4" eb="5">
      <t>ニ</t>
    </rPh>
    <rPh sb="15" eb="16">
      <t>シロ</t>
    </rPh>
    <phoneticPr fontId="4"/>
  </si>
  <si>
    <t>750ｍｌ</t>
  </si>
  <si>
    <t>×</t>
    <phoneticPr fontId="4"/>
  </si>
  <si>
    <t>本</t>
    <rPh sb="0" eb="1">
      <t>ホン</t>
    </rPh>
    <phoneticPr fontId="4"/>
  </si>
  <si>
    <t>円</t>
    <rPh sb="0" eb="1">
      <t>エン</t>
    </rPh>
    <phoneticPr fontId="4"/>
  </si>
  <si>
    <t>サワー・チューハイ・その他</t>
    <phoneticPr fontId="4"/>
  </si>
  <si>
    <t>角ハイボール</t>
    <rPh sb="0" eb="1">
      <t>カク</t>
    </rPh>
    <phoneticPr fontId="4"/>
  </si>
  <si>
    <t>350ml</t>
  </si>
  <si>
    <t>杯</t>
    <rPh sb="0" eb="1">
      <t>ハイ</t>
    </rPh>
    <phoneticPr fontId="4"/>
  </si>
  <si>
    <t>モエエシャンドン　モエネクターアンぺリアルロゼ</t>
    <phoneticPr fontId="4"/>
  </si>
  <si>
    <t>ジャックダニエル＆コカ・コーラ</t>
    <phoneticPr fontId="4"/>
  </si>
  <si>
    <r>
      <t>モエエシャンドン　モエアンぺリアルブリュット</t>
    </r>
    <r>
      <rPr>
        <sz val="11"/>
        <color theme="1"/>
        <rFont val="游ゴシック"/>
        <family val="2"/>
        <charset val="128"/>
        <scheme val="minor"/>
      </rPr>
      <t/>
    </r>
    <phoneticPr fontId="4"/>
  </si>
  <si>
    <t>氷結　/ レモン　</t>
    <rPh sb="0" eb="2">
      <t>ヒョウケツ</t>
    </rPh>
    <phoneticPr fontId="4"/>
  </si>
  <si>
    <t>350ml</t>
    <phoneticPr fontId="4"/>
  </si>
  <si>
    <t>ヴーヴ・クリコ　ブリュット</t>
  </si>
  <si>
    <t>氷結　/ 梅</t>
    <rPh sb="0" eb="2">
      <t>ヒョウケツ</t>
    </rPh>
    <rPh sb="5" eb="6">
      <t>ウメ</t>
    </rPh>
    <phoneticPr fontId="4"/>
  </si>
  <si>
    <t>マルティーニ　アスティ　甘口</t>
    <rPh sb="12" eb="14">
      <t>アマクチ</t>
    </rPh>
    <phoneticPr fontId="4"/>
  </si>
  <si>
    <t>氷結　/ グレープフルーツ</t>
    <rPh sb="0" eb="2">
      <t>ヒョウケツ</t>
    </rPh>
    <phoneticPr fontId="4"/>
  </si>
  <si>
    <t>バルディビエソ　ブリュット</t>
  </si>
  <si>
    <t>本搾りオレンジ</t>
    <rPh sb="0" eb="1">
      <t>ホン</t>
    </rPh>
    <rPh sb="1" eb="2">
      <t>シボ</t>
    </rPh>
    <phoneticPr fontId="4"/>
  </si>
  <si>
    <t>バルディビエソ　ロゼ</t>
  </si>
  <si>
    <t>ほろよい　白いサワー</t>
    <rPh sb="5" eb="6">
      <t>シロ</t>
    </rPh>
    <phoneticPr fontId="4"/>
  </si>
  <si>
    <t>フロンテラ　赤ワイン　（ボトル）</t>
    <rPh sb="6" eb="7">
      <t>アカ</t>
    </rPh>
    <phoneticPr fontId="4"/>
  </si>
  <si>
    <t>宝焼酎やわらかお茶割り</t>
    <rPh sb="0" eb="1">
      <t>タカラ</t>
    </rPh>
    <rPh sb="1" eb="3">
      <t>ショウチュウ</t>
    </rPh>
    <rPh sb="8" eb="9">
      <t>チャ</t>
    </rPh>
    <rPh sb="9" eb="10">
      <t>ワ</t>
    </rPh>
    <phoneticPr fontId="4"/>
  </si>
  <si>
    <t>フロンテラ　白ワイン　（ボトル）</t>
    <rPh sb="6" eb="7">
      <t>シロ</t>
    </rPh>
    <phoneticPr fontId="4"/>
  </si>
  <si>
    <t>檸檬堂　定番レモン</t>
    <rPh sb="0" eb="3">
      <t>レモンドウ</t>
    </rPh>
    <rPh sb="4" eb="6">
      <t>テイバン</t>
    </rPh>
    <phoneticPr fontId="4"/>
  </si>
  <si>
    <t>フロンテラ　赤ワイン　（グラス）</t>
    <rPh sb="6" eb="7">
      <t>アカ</t>
    </rPh>
    <phoneticPr fontId="4"/>
  </si>
  <si>
    <t>145ml</t>
    <phoneticPr fontId="4"/>
  </si>
  <si>
    <t>こだわり酒場のレモンサワー</t>
    <rPh sb="4" eb="6">
      <t>サカバ</t>
    </rPh>
    <phoneticPr fontId="4"/>
  </si>
  <si>
    <t>フロンテラ　白ワイン　（グラス）</t>
    <rPh sb="6" eb="7">
      <t>シロ</t>
    </rPh>
    <phoneticPr fontId="4"/>
  </si>
  <si>
    <t>スミノフ</t>
  </si>
  <si>
    <t>275ml</t>
    <phoneticPr fontId="4"/>
  </si>
  <si>
    <t>×</t>
  </si>
  <si>
    <t>スカイブルー</t>
  </si>
  <si>
    <t>275ml</t>
  </si>
  <si>
    <t>チャミスル トクトク マスカット</t>
    <phoneticPr fontId="4"/>
  </si>
  <si>
    <t>ビール</t>
    <phoneticPr fontId="4"/>
  </si>
  <si>
    <t>エビスビール</t>
  </si>
  <si>
    <t>500ml</t>
  </si>
  <si>
    <t>ハートランド</t>
    <phoneticPr fontId="4"/>
  </si>
  <si>
    <t>330ml</t>
    <phoneticPr fontId="4"/>
  </si>
  <si>
    <t>ハイネケン　エクストラコールド</t>
  </si>
  <si>
    <t>ソフトドリンク</t>
    <phoneticPr fontId="4"/>
  </si>
  <si>
    <t>コカコーラ</t>
    <phoneticPr fontId="4"/>
  </si>
  <si>
    <t>Ｍ</t>
    <phoneticPr fontId="4"/>
  </si>
  <si>
    <t>Ｌ</t>
    <phoneticPr fontId="4"/>
  </si>
  <si>
    <t>コロナビール</t>
  </si>
  <si>
    <t>355ml</t>
    <phoneticPr fontId="4"/>
  </si>
  <si>
    <t>ジンジャーエール</t>
    <phoneticPr fontId="4"/>
  </si>
  <si>
    <t>バドワイザー</t>
  </si>
  <si>
    <t>メロンソーダ</t>
    <phoneticPr fontId="4"/>
  </si>
  <si>
    <t>アサヒ　スーパードライ</t>
  </si>
  <si>
    <t>カルピスウォーター</t>
    <phoneticPr fontId="4"/>
  </si>
  <si>
    <t>サントリー　プレミアムモルツ</t>
  </si>
  <si>
    <t>カルピスソーダ</t>
    <phoneticPr fontId="4"/>
  </si>
  <si>
    <t>キリン一番搾り</t>
    <rPh sb="3" eb="5">
      <t>イチバン</t>
    </rPh>
    <rPh sb="5" eb="6">
      <t>シボ</t>
    </rPh>
    <phoneticPr fontId="4"/>
  </si>
  <si>
    <t>アップルジュース</t>
    <phoneticPr fontId="4"/>
  </si>
  <si>
    <t>オレンジジュース</t>
    <phoneticPr fontId="4"/>
  </si>
  <si>
    <t>ウーロン茶</t>
    <rPh sb="4" eb="5">
      <t>チャ</t>
    </rPh>
    <phoneticPr fontId="4"/>
  </si>
  <si>
    <t>コーヒー</t>
    <phoneticPr fontId="4"/>
  </si>
  <si>
    <t>アイス</t>
    <phoneticPr fontId="4"/>
  </si>
  <si>
    <t>ホット</t>
    <phoneticPr fontId="4"/>
  </si>
  <si>
    <t>ミルクココア</t>
    <phoneticPr fontId="4"/>
  </si>
  <si>
    <t>アイス</t>
  </si>
  <si>
    <t>ホット</t>
  </si>
  <si>
    <t>カフェラテ</t>
    <phoneticPr fontId="4"/>
  </si>
  <si>
    <t>カフェモカ</t>
    <phoneticPr fontId="4"/>
  </si>
  <si>
    <t>ストレートティー</t>
    <phoneticPr fontId="4"/>
  </si>
  <si>
    <t>この用紙に記入の商品を全て受け取った事を了承します。</t>
    <rPh sb="2" eb="4">
      <t>ヨウシ</t>
    </rPh>
    <rPh sb="5" eb="7">
      <t>キニュウ</t>
    </rPh>
    <rPh sb="8" eb="10">
      <t>ショウヒン</t>
    </rPh>
    <rPh sb="11" eb="12">
      <t>スベ</t>
    </rPh>
    <rPh sb="13" eb="14">
      <t>ウ</t>
    </rPh>
    <rPh sb="15" eb="16">
      <t>ト</t>
    </rPh>
    <rPh sb="18" eb="19">
      <t>コト</t>
    </rPh>
    <rPh sb="20" eb="22">
      <t>リョウショウ</t>
    </rPh>
    <phoneticPr fontId="4"/>
  </si>
  <si>
    <t>超特濃ココア</t>
    <rPh sb="0" eb="1">
      <t>チョウ</t>
    </rPh>
    <rPh sb="1" eb="3">
      <t>トクノウ</t>
    </rPh>
    <phoneticPr fontId="4"/>
  </si>
  <si>
    <t>レッドブル</t>
    <phoneticPr fontId="4"/>
  </si>
  <si>
    <t>250ml</t>
    <phoneticPr fontId="4"/>
  </si>
  <si>
    <t>缶</t>
    <rPh sb="0" eb="1">
      <t>カン</t>
    </rPh>
    <phoneticPr fontId="4"/>
  </si>
  <si>
    <t>お客様お名前</t>
    <phoneticPr fontId="4"/>
  </si>
  <si>
    <t>①小計：</t>
    <rPh sb="1" eb="3">
      <t>ショウケイ</t>
    </rPh>
    <phoneticPr fontId="4"/>
  </si>
  <si>
    <t>本（杯）</t>
    <rPh sb="0" eb="1">
      <t>ホン</t>
    </rPh>
    <rPh sb="2" eb="3">
      <t>ハイ</t>
    </rPh>
    <phoneticPr fontId="4"/>
  </si>
  <si>
    <t>フード・その他部門</t>
    <rPh sb="6" eb="7">
      <t>タ</t>
    </rPh>
    <rPh sb="7" eb="9">
      <t>ブモン</t>
    </rPh>
    <phoneticPr fontId="4"/>
  </si>
  <si>
    <t>NO'　　（裏）</t>
    <rPh sb="6" eb="7">
      <t>ウラ</t>
    </rPh>
    <phoneticPr fontId="4"/>
  </si>
  <si>
    <t>②フードメニュー</t>
    <phoneticPr fontId="4"/>
  </si>
  <si>
    <t>おつまみ</t>
    <phoneticPr fontId="4"/>
  </si>
  <si>
    <t>フライドポテト</t>
    <phoneticPr fontId="4"/>
  </si>
  <si>
    <t>個</t>
    <rPh sb="0" eb="1">
      <t>コ</t>
    </rPh>
    <phoneticPr fontId="4"/>
  </si>
  <si>
    <t>ボウリングで負けたチームには罰ゲーム！！</t>
    <rPh sb="6" eb="7">
      <t>マ</t>
    </rPh>
    <rPh sb="14" eb="15">
      <t>バツ</t>
    </rPh>
    <phoneticPr fontId="4"/>
  </si>
  <si>
    <t>メガフライドポテト</t>
  </si>
  <si>
    <t>唐揚げ</t>
    <rPh sb="0" eb="2">
      <t>カラア</t>
    </rPh>
    <phoneticPr fontId="4"/>
  </si>
  <si>
    <t>5種類の中からお好きな2個を選んで500円！いかがですか！？</t>
    <rPh sb="1" eb="3">
      <t>シュルイ</t>
    </rPh>
    <rPh sb="4" eb="5">
      <t>ナカ</t>
    </rPh>
    <rPh sb="8" eb="9">
      <t>ス</t>
    </rPh>
    <rPh sb="12" eb="13">
      <t>コ</t>
    </rPh>
    <rPh sb="14" eb="15">
      <t>エラ</t>
    </rPh>
    <rPh sb="20" eb="21">
      <t>エン</t>
    </rPh>
    <phoneticPr fontId="4"/>
  </si>
  <si>
    <t>メガ唐揚げ</t>
    <rPh sb="2" eb="4">
      <t>カラアゲ</t>
    </rPh>
    <phoneticPr fontId="4"/>
  </si>
  <si>
    <t>揚げたこ焼き</t>
    <rPh sb="0" eb="1">
      <t>ア</t>
    </rPh>
    <rPh sb="4" eb="5">
      <t>ヤ</t>
    </rPh>
    <phoneticPr fontId="4"/>
  </si>
  <si>
    <t>罰ゲームの種類は店内POP、またはスタッフまでお問い合わせください。</t>
    <rPh sb="0" eb="1">
      <t>バツ</t>
    </rPh>
    <rPh sb="5" eb="7">
      <t>シュルイ</t>
    </rPh>
    <rPh sb="8" eb="10">
      <t>テンナイ</t>
    </rPh>
    <rPh sb="24" eb="25">
      <t>ト</t>
    </rPh>
    <rPh sb="26" eb="27">
      <t>ア</t>
    </rPh>
    <phoneticPr fontId="4"/>
  </si>
  <si>
    <t>メガ揚げたこ焼き</t>
    <rPh sb="2" eb="3">
      <t>ア</t>
    </rPh>
    <rPh sb="6" eb="7">
      <t>ヤ</t>
    </rPh>
    <phoneticPr fontId="4"/>
  </si>
  <si>
    <t>フランクフルト</t>
    <phoneticPr fontId="4"/>
  </si>
  <si>
    <t>1個目の罰：</t>
    <rPh sb="1" eb="2">
      <t>コ</t>
    </rPh>
    <rPh sb="2" eb="3">
      <t>メ</t>
    </rPh>
    <rPh sb="4" eb="5">
      <t>バツ</t>
    </rPh>
    <phoneticPr fontId="4"/>
  </si>
  <si>
    <t>２個目の罰：</t>
    <rPh sb="1" eb="2">
      <t>コ</t>
    </rPh>
    <rPh sb="2" eb="3">
      <t>メ</t>
    </rPh>
    <rPh sb="4" eb="5">
      <t>バツ</t>
    </rPh>
    <phoneticPr fontId="4"/>
  </si>
  <si>
    <t>いかげそ唐揚げ</t>
    <rPh sb="4" eb="6">
      <t>カラア</t>
    </rPh>
    <phoneticPr fontId="4"/>
  </si>
  <si>
    <t>サクッとろっチーズスティック</t>
    <phoneticPr fontId="4"/>
  </si>
  <si>
    <t>ソーセージ盛り合わせ</t>
    <rPh sb="5" eb="6">
      <t>モ</t>
    </rPh>
    <rPh sb="7" eb="8">
      <t>ア</t>
    </rPh>
    <phoneticPr fontId="4"/>
  </si>
  <si>
    <t>枝豆</t>
    <rPh sb="0" eb="2">
      <t>エダマメ</t>
    </rPh>
    <phoneticPr fontId="4"/>
  </si>
  <si>
    <t>ご飯物</t>
    <rPh sb="1" eb="2">
      <t>ハン</t>
    </rPh>
    <rPh sb="2" eb="3">
      <t>モノ</t>
    </rPh>
    <phoneticPr fontId="4"/>
  </si>
  <si>
    <t>焼きおにぎり（2個）</t>
    <rPh sb="0" eb="1">
      <t>ヤ</t>
    </rPh>
    <rPh sb="8" eb="9">
      <t>コ</t>
    </rPh>
    <phoneticPr fontId="4"/>
  </si>
  <si>
    <t>ソース焼きそば（並盛）</t>
    <rPh sb="3" eb="4">
      <t>ヤ</t>
    </rPh>
    <rPh sb="8" eb="9">
      <t>ナミ</t>
    </rPh>
    <rPh sb="9" eb="10">
      <t>モリ</t>
    </rPh>
    <phoneticPr fontId="4"/>
  </si>
  <si>
    <t>ソース焼きそば（大盛）</t>
    <rPh sb="3" eb="4">
      <t>ヤ</t>
    </rPh>
    <rPh sb="8" eb="10">
      <t>タイセイ</t>
    </rPh>
    <phoneticPr fontId="4"/>
  </si>
  <si>
    <t>強火炒め焼豚炒飯（並盛）</t>
    <rPh sb="0" eb="2">
      <t>ツヨビ</t>
    </rPh>
    <rPh sb="2" eb="3">
      <t>イタ</t>
    </rPh>
    <rPh sb="4" eb="8">
      <t>ヤキブタチャーハン</t>
    </rPh>
    <rPh sb="9" eb="11">
      <t>ナミモリ</t>
    </rPh>
    <phoneticPr fontId="4"/>
  </si>
  <si>
    <t>強火炒め焼豚炒飯（大盛）</t>
    <rPh sb="0" eb="2">
      <t>ツヨビ</t>
    </rPh>
    <rPh sb="2" eb="3">
      <t>イタ</t>
    </rPh>
    <rPh sb="4" eb="8">
      <t>ヤキブタチャーハン</t>
    </rPh>
    <rPh sb="9" eb="11">
      <t>オオモリ</t>
    </rPh>
    <phoneticPr fontId="4"/>
  </si>
  <si>
    <t>②小計：</t>
    <rPh sb="1" eb="3">
      <t>ショウケイ</t>
    </rPh>
    <phoneticPr fontId="4"/>
  </si>
  <si>
    <t>ぷりぷりエビピラフ（並盛）</t>
    <rPh sb="10" eb="12">
      <t>ナミモリ</t>
    </rPh>
    <phoneticPr fontId="4"/>
  </si>
  <si>
    <t>ぷりぷりエビピラフ（大盛）</t>
    <rPh sb="10" eb="12">
      <t>オオモリ</t>
    </rPh>
    <phoneticPr fontId="4"/>
  </si>
  <si>
    <t>本格ピザ</t>
    <rPh sb="0" eb="2">
      <t>ホンカク</t>
    </rPh>
    <phoneticPr fontId="4"/>
  </si>
  <si>
    <t xml:space="preserve">8inch ミックスピザ　　　　　　 </t>
  </si>
  <si>
    <t>枚</t>
    <rPh sb="0" eb="1">
      <t>マイ</t>
    </rPh>
    <phoneticPr fontId="4"/>
  </si>
  <si>
    <t>7inch 耳までチーズマルゲリータピザ</t>
    <rPh sb="6" eb="7">
      <t>ミミ</t>
    </rPh>
    <phoneticPr fontId="4"/>
  </si>
  <si>
    <t>従業員記入欄</t>
    <rPh sb="0" eb="3">
      <t>ジュウギョウイン</t>
    </rPh>
    <rPh sb="3" eb="5">
      <t>キニュウ</t>
    </rPh>
    <rPh sb="5" eb="6">
      <t>ラン</t>
    </rPh>
    <phoneticPr fontId="4"/>
  </si>
  <si>
    <r>
      <rPr>
        <b/>
        <sz val="11"/>
        <color rgb="FF00B050"/>
        <rFont val="AR P丸ゴシック体M"/>
        <family val="3"/>
        <charset val="128"/>
      </rPr>
      <t xml:space="preserve">このシートの合計
</t>
    </r>
    <r>
      <rPr>
        <b/>
        <sz val="12"/>
        <color rgb="FF00B050"/>
        <rFont val="AR P丸ゴシック体M"/>
        <family val="3"/>
        <charset val="128"/>
      </rPr>
      <t>①+②+罰ゲーム</t>
    </r>
    <r>
      <rPr>
        <b/>
        <sz val="16"/>
        <color rgb="FF00B050"/>
        <rFont val="AR P丸ゴシック体M"/>
        <family val="3"/>
        <charset val="128"/>
      </rPr>
      <t>：</t>
    </r>
    <rPh sb="6" eb="8">
      <t>ゴウケイ</t>
    </rPh>
    <rPh sb="13" eb="14">
      <t>バツ</t>
    </rPh>
    <phoneticPr fontId="4"/>
  </si>
  <si>
    <t>個（杯）</t>
    <rPh sb="0" eb="1">
      <t>コ</t>
    </rPh>
    <rPh sb="2" eb="3">
      <t>ハイ</t>
    </rPh>
    <phoneticPr fontId="4"/>
  </si>
  <si>
    <t>デザート</t>
    <phoneticPr fontId="4"/>
  </si>
  <si>
    <t>アイス3種盛り</t>
    <rPh sb="4" eb="5">
      <t>シュ</t>
    </rPh>
    <rPh sb="5" eb="6">
      <t>モ</t>
    </rPh>
    <phoneticPr fontId="4"/>
  </si>
  <si>
    <t>バニラアイス</t>
    <phoneticPr fontId="4"/>
  </si>
  <si>
    <t>累計</t>
    <rPh sb="0" eb="2">
      <t>ルイケイ</t>
    </rPh>
    <phoneticPr fontId="4"/>
  </si>
  <si>
    <t>チョコレートアイス</t>
    <phoneticPr fontId="4"/>
  </si>
  <si>
    <t>ご飲食オーダー表</t>
    <rPh sb="1" eb="3">
      <t>インショク</t>
    </rPh>
    <rPh sb="7" eb="8">
      <t>ヒョウ</t>
    </rPh>
    <phoneticPr fontId="4"/>
  </si>
  <si>
    <t>No’</t>
    <phoneticPr fontId="4"/>
  </si>
  <si>
    <t>～</t>
    <phoneticPr fontId="4"/>
  </si>
  <si>
    <t>ストロベリーアイス</t>
    <phoneticPr fontId="4"/>
  </si>
  <si>
    <t>ドリンク累計</t>
    <rPh sb="4" eb="6">
      <t>ルイケイ</t>
    </rPh>
    <phoneticPr fontId="4"/>
  </si>
  <si>
    <t>フード累計</t>
    <rPh sb="3" eb="5">
      <t>ルイケイ</t>
    </rPh>
    <phoneticPr fontId="4"/>
  </si>
  <si>
    <t>罰ゲーム累計</t>
    <rPh sb="0" eb="1">
      <t>バツ</t>
    </rPh>
    <rPh sb="4" eb="6">
      <t>ルイケイ</t>
    </rPh>
    <phoneticPr fontId="4"/>
  </si>
  <si>
    <t>確認者：</t>
    <rPh sb="0" eb="2">
      <t>カクニン</t>
    </rPh>
    <rPh sb="2" eb="3">
      <t>シャ</t>
    </rPh>
    <phoneticPr fontId="4"/>
  </si>
  <si>
    <t>総額：</t>
    <rPh sb="0" eb="2">
      <t>ソウガク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</si>
</sst>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"/>
    <numFmt numFmtId="178" formatCode="#,###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0"/>
      <name val="AR P丸ゴシック体M"/>
      <family val="3"/>
      <charset val="128"/>
    </font>
    <font>
      <b/>
      <sz val="14"/>
      <color theme="0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rgb="FFFFFFFF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8"/>
      <color rgb="FFFF000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4"/>
      <color rgb="FFFFFFFF"/>
      <name val="AR P丸ゴシック体M"/>
      <family val="3"/>
      <charset val="128"/>
    </font>
    <font>
      <b/>
      <sz val="12"/>
      <color rgb="FFFF0000"/>
      <name val="AR P丸ゴシック体M"/>
      <family val="3"/>
      <charset val="128"/>
    </font>
    <font>
      <b/>
      <sz val="16"/>
      <color rgb="FF0070C0"/>
      <name val="AR P丸ゴシック体M"/>
      <family val="3"/>
      <charset val="128"/>
    </font>
    <font>
      <b/>
      <sz val="20"/>
      <color rgb="FF0070C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4"/>
      <color rgb="FF0070C0"/>
      <name val="AR P丸ゴシック体M"/>
      <family val="3"/>
      <charset val="128"/>
    </font>
    <font>
      <sz val="18"/>
      <color theme="0"/>
      <name val="AR P隷書体M04"/>
      <family val="4"/>
      <charset val="128"/>
    </font>
    <font>
      <sz val="18"/>
      <color theme="0"/>
      <name val="AR P隷書体M04"/>
      <family val="3"/>
      <charset val="128"/>
    </font>
    <font>
      <sz val="12"/>
      <color theme="0"/>
      <name val="AR P丸ゴシック体M"/>
      <family val="3"/>
      <charset val="128"/>
    </font>
    <font>
      <sz val="24"/>
      <color theme="0"/>
      <name val="AR P隷書体M04"/>
      <family val="4"/>
      <charset val="128"/>
    </font>
    <font>
      <b/>
      <sz val="16"/>
      <name val="AR P丸ゴシック体M"/>
      <family val="3"/>
      <charset val="128"/>
    </font>
    <font>
      <b/>
      <sz val="16"/>
      <color rgb="FF00B050"/>
      <name val="AR P丸ゴシック体M"/>
      <family val="3"/>
      <charset val="128"/>
    </font>
    <font>
      <b/>
      <sz val="11"/>
      <color rgb="FF00B050"/>
      <name val="AR P丸ゴシック体M"/>
      <family val="3"/>
      <charset val="128"/>
    </font>
    <font>
      <b/>
      <sz val="12"/>
      <color rgb="FF00B050"/>
      <name val="AR P丸ゴシック体M"/>
      <family val="3"/>
      <charset val="128"/>
    </font>
    <font>
      <b/>
      <sz val="20"/>
      <color rgb="FF00B050"/>
      <name val="AR P丸ゴシック体M"/>
      <family val="3"/>
      <charset val="128"/>
    </font>
    <font>
      <b/>
      <sz val="20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48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00B050"/>
      </bottom>
      <diagonal/>
    </border>
    <border>
      <left/>
      <right/>
      <top style="double">
        <color rgb="FF00B05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1" xfId="0" applyFont="1" applyBorder="1" applyAlignment="1">
      <alignment horizontal="left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11" fillId="3" borderId="2" xfId="0" applyFont="1" applyFill="1" applyBorder="1" applyAlignment="1">
      <alignment horizontal="center" vertical="center" textRotation="255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4" borderId="4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38" fontId="11" fillId="4" borderId="4" xfId="1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5" borderId="6" xfId="0" applyFont="1" applyFill="1" applyBorder="1" applyAlignment="1">
      <alignment horizontal="center" vertical="top" textRotation="255" indent="1" shrinkToFit="1"/>
    </xf>
    <xf numFmtId="0" fontId="12" fillId="0" borderId="4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176" fontId="11" fillId="0" borderId="4" xfId="0" applyNumberFormat="1" applyFont="1" applyBorder="1" applyAlignment="1">
      <alignment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horizontal="center" vertical="center" textRotation="255" shrinkToFit="1"/>
    </xf>
    <xf numFmtId="0" fontId="11" fillId="0" borderId="3" xfId="0" applyFont="1" applyBorder="1" applyAlignment="1">
      <alignment vertical="center" shrinkToFit="1"/>
    </xf>
    <xf numFmtId="0" fontId="11" fillId="5" borderId="8" xfId="0" applyFont="1" applyFill="1" applyBorder="1" applyAlignment="1">
      <alignment horizontal="center" vertical="top" textRotation="255" indent="1" shrinkToFit="1"/>
    </xf>
    <xf numFmtId="0" fontId="12" fillId="0" borderId="3" xfId="0" applyFont="1" applyBorder="1" applyAlignment="1">
      <alignment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center" vertical="center" shrinkToFit="1"/>
    </xf>
    <xf numFmtId="38" fontId="11" fillId="4" borderId="4" xfId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2" fillId="0" borderId="4" xfId="0" applyFont="1" applyFill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4" borderId="4" xfId="0" applyFont="1" applyFill="1" applyBorder="1" applyAlignment="1">
      <alignment vertical="center" shrinkToFit="1"/>
    </xf>
    <xf numFmtId="38" fontId="11" fillId="4" borderId="4" xfId="1" applyFont="1" applyFill="1" applyBorder="1" applyAlignment="1">
      <alignment vertical="center" shrinkToFit="1"/>
    </xf>
    <xf numFmtId="0" fontId="11" fillId="3" borderId="9" xfId="0" applyFont="1" applyFill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38" fontId="9" fillId="0" borderId="0" xfId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6" borderId="10" xfId="0" applyFont="1" applyFill="1" applyBorder="1" applyAlignment="1">
      <alignment horizontal="center" vertical="center" textRotation="255" shrinkToFit="1"/>
    </xf>
    <xf numFmtId="0" fontId="13" fillId="0" borderId="4" xfId="0" applyFont="1" applyBorder="1" applyAlignment="1">
      <alignment vertical="center" shrinkToFit="1"/>
    </xf>
    <xf numFmtId="0" fontId="11" fillId="6" borderId="11" xfId="0" applyFont="1" applyFill="1" applyBorder="1" applyAlignment="1">
      <alignment horizontal="center" vertical="center" textRotation="255" shrinkToFit="1"/>
    </xf>
    <xf numFmtId="0" fontId="11" fillId="0" borderId="4" xfId="0" applyFont="1" applyFill="1" applyBorder="1" applyAlignment="1">
      <alignment horizontal="center" vertical="top" textRotation="255" indent="1" shrinkToFit="1"/>
    </xf>
    <xf numFmtId="0" fontId="11" fillId="0" borderId="4" xfId="0" applyFont="1" applyFill="1" applyBorder="1" applyAlignment="1">
      <alignment horizontal="center" vertical="center" shrinkToFit="1"/>
    </xf>
    <xf numFmtId="38" fontId="11" fillId="0" borderId="4" xfId="1" applyFont="1" applyFill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7" borderId="10" xfId="0" applyFont="1" applyFill="1" applyBorder="1" applyAlignment="1">
      <alignment horizontal="center" vertical="center" textRotation="255" shrinkToFit="1"/>
    </xf>
    <xf numFmtId="49" fontId="11" fillId="0" borderId="4" xfId="0" applyNumberFormat="1" applyFont="1" applyBorder="1" applyAlignment="1">
      <alignment horizontal="right" vertical="center" shrinkToFit="1"/>
    </xf>
    <xf numFmtId="0" fontId="11" fillId="8" borderId="4" xfId="0" applyFont="1" applyFill="1" applyBorder="1" applyAlignment="1">
      <alignment horizontal="center" vertical="center" shrinkToFit="1"/>
    </xf>
    <xf numFmtId="177" fontId="11" fillId="8" borderId="4" xfId="0" applyNumberFormat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7" borderId="11" xfId="0" applyFont="1" applyFill="1" applyBorder="1" applyAlignment="1">
      <alignment horizontal="center" vertical="center" textRotation="255" shrinkToFit="1"/>
    </xf>
    <xf numFmtId="0" fontId="12" fillId="9" borderId="3" xfId="0" applyFont="1" applyFill="1" applyBorder="1" applyAlignment="1">
      <alignment vertical="center" shrinkToFit="1"/>
    </xf>
    <xf numFmtId="0" fontId="12" fillId="9" borderId="4" xfId="0" applyFont="1" applyFill="1" applyBorder="1" applyAlignment="1">
      <alignment vertical="center" shrinkToFit="1"/>
    </xf>
    <xf numFmtId="0" fontId="11" fillId="6" borderId="12" xfId="0" applyFont="1" applyFill="1" applyBorder="1" applyAlignment="1">
      <alignment horizontal="center" vertical="center" textRotation="255" shrinkToFit="1"/>
    </xf>
    <xf numFmtId="0" fontId="14" fillId="1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14" fillId="11" borderId="4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textRotation="255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right" vertical="center" shrinkToFit="1"/>
    </xf>
    <xf numFmtId="38" fontId="16" fillId="0" borderId="0" xfId="1" applyFont="1" applyFill="1" applyBorder="1" applyAlignment="1">
      <alignment horizontal="right" shrinkToFit="1"/>
    </xf>
    <xf numFmtId="177" fontId="17" fillId="0" borderId="0" xfId="1" applyNumberFormat="1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178" fontId="17" fillId="0" borderId="0" xfId="1" applyNumberFormat="1" applyFont="1" applyFill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38" fontId="11" fillId="8" borderId="4" xfId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7" borderId="12" xfId="0" applyFont="1" applyFill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38" fontId="16" fillId="0" borderId="0" xfId="1" applyFont="1" applyFill="1" applyBorder="1" applyAlignment="1">
      <alignment horizontal="right" shrinkToFit="1"/>
    </xf>
    <xf numFmtId="177" fontId="17" fillId="4" borderId="0" xfId="1" applyNumberFormat="1" applyFont="1" applyFill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178" fontId="17" fillId="4" borderId="0" xfId="1" applyNumberFormat="1" applyFont="1" applyFill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9" fillId="0" borderId="0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38" fontId="16" fillId="0" borderId="14" xfId="1" applyFont="1" applyFill="1" applyBorder="1" applyAlignment="1">
      <alignment horizontal="right" shrinkToFit="1"/>
    </xf>
    <xf numFmtId="177" fontId="17" fillId="4" borderId="14" xfId="1" applyNumberFormat="1" applyFont="1" applyFill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178" fontId="17" fillId="4" borderId="14" xfId="1" applyNumberFormat="1" applyFont="1" applyFill="1" applyBorder="1" applyAlignment="1">
      <alignment horizontal="center" shrinkToFit="1"/>
    </xf>
    <xf numFmtId="0" fontId="16" fillId="0" borderId="14" xfId="0" applyFont="1" applyBorder="1" applyAlignment="1">
      <alignment horizontal="left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2" fillId="12" borderId="0" xfId="0" applyFont="1" applyFill="1" applyAlignment="1">
      <alignment horizontal="center" vertical="center" shrinkToFit="1"/>
    </xf>
    <xf numFmtId="0" fontId="5" fillId="12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20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left" shrinkToFit="1"/>
    </xf>
    <xf numFmtId="0" fontId="6" fillId="0" borderId="0" xfId="0" applyFont="1" applyFill="1" applyAlignment="1">
      <alignment vertical="center" shrinkToFit="1"/>
    </xf>
    <xf numFmtId="0" fontId="11" fillId="13" borderId="10" xfId="0" applyFont="1" applyFill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18" xfId="0" applyFont="1" applyBorder="1" applyAlignment="1">
      <alignment horizontal="center" vertical="center" textRotation="255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176" fontId="11" fillId="0" borderId="4" xfId="0" applyNumberFormat="1" applyFont="1" applyFill="1" applyBorder="1" applyAlignment="1">
      <alignment vertical="center" shrinkToFit="1"/>
    </xf>
    <xf numFmtId="0" fontId="11" fillId="8" borderId="4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21" fillId="14" borderId="19" xfId="0" applyFont="1" applyFill="1" applyBorder="1" applyAlignment="1">
      <alignment horizontal="center" vertical="center" shrinkToFit="1"/>
    </xf>
    <xf numFmtId="0" fontId="22" fillId="14" borderId="20" xfId="0" applyFont="1" applyFill="1" applyBorder="1" applyAlignment="1">
      <alignment horizontal="center" vertical="center" shrinkToFit="1"/>
    </xf>
    <xf numFmtId="0" fontId="22" fillId="14" borderId="21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177" fontId="19" fillId="0" borderId="0" xfId="0" applyNumberFormat="1" applyFont="1" applyBorder="1" applyAlignment="1">
      <alignment vertical="center" shrinkToFit="1"/>
    </xf>
    <xf numFmtId="0" fontId="11" fillId="13" borderId="11" xfId="0" applyFont="1" applyFill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22" fillId="14" borderId="22" xfId="0" applyFont="1" applyFill="1" applyBorder="1" applyAlignment="1">
      <alignment horizontal="center" vertical="center" shrinkToFit="1"/>
    </xf>
    <xf numFmtId="0" fontId="22" fillId="14" borderId="0" xfId="0" applyFont="1" applyFill="1" applyBorder="1" applyAlignment="1">
      <alignment horizontal="center" vertical="center" shrinkToFit="1"/>
    </xf>
    <xf numFmtId="0" fontId="22" fillId="14" borderId="23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15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vertical="center" shrinkToFit="1"/>
    </xf>
    <xf numFmtId="1" fontId="11" fillId="8" borderId="15" xfId="1" applyNumberFormat="1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textRotation="255" shrinkToFit="1"/>
    </xf>
    <xf numFmtId="49" fontId="11" fillId="0" borderId="0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176" fontId="11" fillId="0" borderId="4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38" fontId="11" fillId="15" borderId="15" xfId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vertical="center" textRotation="255" shrinkToFit="1"/>
    </xf>
    <xf numFmtId="0" fontId="11" fillId="8" borderId="4" xfId="0" applyFont="1" applyFill="1" applyBorder="1" applyAlignment="1">
      <alignment vertical="center" shrinkToFit="1"/>
    </xf>
    <xf numFmtId="38" fontId="11" fillId="8" borderId="4" xfId="1" applyFont="1" applyFill="1" applyBorder="1" applyAlignment="1">
      <alignment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38" fontId="11" fillId="0" borderId="0" xfId="1" applyFont="1" applyFill="1" applyBorder="1" applyAlignment="1">
      <alignment vertical="center" shrinkToFit="1"/>
    </xf>
    <xf numFmtId="0" fontId="11" fillId="0" borderId="26" xfId="0" applyFont="1" applyFill="1" applyBorder="1" applyAlignment="1">
      <alignment horizontal="center" vertical="center" textRotation="255" shrinkToFit="1"/>
    </xf>
    <xf numFmtId="0" fontId="11" fillId="0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vertical="center" shrinkToFit="1"/>
    </xf>
    <xf numFmtId="0" fontId="11" fillId="15" borderId="1" xfId="0" applyFont="1" applyFill="1" applyBorder="1" applyAlignment="1">
      <alignment horizontal="center" vertical="center" shrinkToFit="1"/>
    </xf>
    <xf numFmtId="38" fontId="11" fillId="15" borderId="1" xfId="1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24" fillId="0" borderId="0" xfId="0" applyFont="1" applyFill="1" applyBorder="1" applyAlignment="1">
      <alignment horizontal="center" vertical="center" shrinkToFit="1"/>
    </xf>
    <xf numFmtId="38" fontId="25" fillId="0" borderId="0" xfId="1" applyFont="1" applyFill="1" applyBorder="1" applyAlignment="1">
      <alignment horizontal="center" shrinkToFit="1"/>
    </xf>
    <xf numFmtId="38" fontId="25" fillId="0" borderId="0" xfId="1" applyFont="1" applyFill="1" applyBorder="1" applyAlignment="1">
      <alignment horizontal="right" shrinkToFit="1"/>
    </xf>
    <xf numFmtId="0" fontId="25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13" fillId="0" borderId="0" xfId="0" applyFont="1" applyFill="1" applyBorder="1" applyAlignment="1">
      <alignment horizontal="center" vertical="center" shrinkToFit="1"/>
    </xf>
    <xf numFmtId="38" fontId="25" fillId="0" borderId="28" xfId="1" applyFont="1" applyFill="1" applyBorder="1" applyAlignment="1">
      <alignment horizontal="right" shrinkToFit="1"/>
    </xf>
    <xf numFmtId="177" fontId="17" fillId="4" borderId="28" xfId="1" applyNumberFormat="1" applyFont="1" applyFill="1" applyBorder="1" applyAlignment="1">
      <alignment horizontal="center" shrinkToFit="1"/>
    </xf>
    <xf numFmtId="0" fontId="25" fillId="0" borderId="28" xfId="0" applyFont="1" applyBorder="1" applyAlignment="1">
      <alignment horizontal="center" shrinkToFit="1"/>
    </xf>
    <xf numFmtId="178" fontId="17" fillId="4" borderId="28" xfId="1" applyNumberFormat="1" applyFont="1" applyFill="1" applyBorder="1" applyAlignment="1">
      <alignment horizontal="center" shrinkToFit="1"/>
    </xf>
    <xf numFmtId="0" fontId="25" fillId="0" borderId="28" xfId="0" applyFont="1" applyBorder="1" applyAlignment="1">
      <alignment horizontal="left" shrinkToFit="1"/>
    </xf>
    <xf numFmtId="0" fontId="11" fillId="0" borderId="7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11" fillId="0" borderId="2" xfId="0" applyFont="1" applyBorder="1" applyAlignment="1">
      <alignment horizontal="center" vertical="center" textRotation="255" shrinkToFit="1"/>
    </xf>
    <xf numFmtId="38" fontId="25" fillId="0" borderId="0" xfId="1" applyFont="1" applyFill="1" applyBorder="1" applyAlignment="1">
      <alignment shrinkToFit="1"/>
    </xf>
    <xf numFmtId="0" fontId="11" fillId="0" borderId="7" xfId="0" applyFont="1" applyBorder="1" applyAlignment="1">
      <alignment horizontal="center" vertical="center" textRotation="255" shrinkToFit="1"/>
    </xf>
    <xf numFmtId="0" fontId="19" fillId="14" borderId="2" xfId="0" applyFont="1" applyFill="1" applyBorder="1" applyAlignment="1">
      <alignment horizontal="center" vertical="center" shrinkToFit="1"/>
    </xf>
    <xf numFmtId="0" fontId="19" fillId="14" borderId="17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38" fontId="26" fillId="0" borderId="0" xfId="1" applyFont="1" applyFill="1" applyBorder="1" applyAlignment="1">
      <alignment horizontal="right" wrapText="1" shrinkToFit="1"/>
    </xf>
    <xf numFmtId="38" fontId="26" fillId="0" borderId="0" xfId="1" applyFont="1" applyFill="1" applyBorder="1" applyAlignment="1">
      <alignment horizontal="right" shrinkToFit="1"/>
    </xf>
    <xf numFmtId="177" fontId="29" fillId="8" borderId="0" xfId="1" applyNumberFormat="1" applyFont="1" applyFill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178" fontId="29" fillId="8" borderId="0" xfId="1" applyNumberFormat="1" applyFont="1" applyFill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11" fillId="0" borderId="9" xfId="0" applyFont="1" applyBorder="1" applyAlignment="1">
      <alignment horizontal="center" vertical="center" textRotation="255" shrinkToFit="1"/>
    </xf>
    <xf numFmtId="38" fontId="26" fillId="0" borderId="29" xfId="1" applyFont="1" applyFill="1" applyBorder="1" applyAlignment="1">
      <alignment horizontal="right" shrinkToFit="1"/>
    </xf>
    <xf numFmtId="177" fontId="29" fillId="8" borderId="29" xfId="1" applyNumberFormat="1" applyFont="1" applyFill="1" applyBorder="1" applyAlignment="1">
      <alignment horizontal="center" shrinkToFit="1"/>
    </xf>
    <xf numFmtId="0" fontId="26" fillId="0" borderId="29" xfId="0" applyFont="1" applyBorder="1" applyAlignment="1">
      <alignment horizontal="center" shrinkToFit="1"/>
    </xf>
    <xf numFmtId="178" fontId="29" fillId="8" borderId="29" xfId="1" applyNumberFormat="1" applyFont="1" applyFill="1" applyBorder="1" applyAlignment="1">
      <alignment horizontal="center" shrinkToFit="1"/>
    </xf>
    <xf numFmtId="0" fontId="26" fillId="0" borderId="29" xfId="0" applyFont="1" applyBorder="1" applyAlignment="1">
      <alignment horizontal="left" shrinkToFit="1"/>
    </xf>
    <xf numFmtId="38" fontId="25" fillId="0" borderId="0" xfId="1" applyFont="1" applyFill="1" applyBorder="1" applyAlignment="1">
      <alignment horizontal="right" shrinkToFit="1"/>
    </xf>
    <xf numFmtId="178" fontId="30" fillId="0" borderId="30" xfId="1" applyNumberFormat="1" applyFont="1" applyFill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178" fontId="30" fillId="0" borderId="0" xfId="1" applyNumberFormat="1" applyFont="1" applyFill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38" fontId="31" fillId="0" borderId="33" xfId="1" applyFont="1" applyFill="1" applyBorder="1" applyAlignment="1">
      <alignment horizontal="left" shrinkToFit="1"/>
    </xf>
    <xf numFmtId="38" fontId="25" fillId="0" borderId="33" xfId="1" applyFont="1" applyFill="1" applyBorder="1" applyAlignment="1">
      <alignment horizontal="right" shrinkToFit="1"/>
    </xf>
    <xf numFmtId="178" fontId="30" fillId="0" borderId="33" xfId="1" applyNumberFormat="1" applyFont="1" applyFill="1" applyBorder="1" applyAlignment="1">
      <alignment horizontal="center" shrinkToFit="1"/>
    </xf>
    <xf numFmtId="0" fontId="25" fillId="0" borderId="33" xfId="0" applyFont="1" applyBorder="1" applyAlignment="1">
      <alignment horizontal="center" shrinkToFit="1"/>
    </xf>
    <xf numFmtId="0" fontId="25" fillId="0" borderId="33" xfId="0" applyFont="1" applyBorder="1" applyAlignment="1">
      <alignment horizontal="left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38" fontId="25" fillId="0" borderId="0" xfId="1" applyFont="1" applyFill="1" applyBorder="1" applyAlignment="1">
      <alignment horizontal="left" vertical="center" shrinkToFit="1"/>
    </xf>
    <xf numFmtId="38" fontId="25" fillId="0" borderId="0" xfId="1" applyFont="1" applyFill="1" applyBorder="1" applyAlignment="1">
      <alignment horizontal="center" shrinkToFit="1"/>
    </xf>
    <xf numFmtId="0" fontId="11" fillId="13" borderId="12" xfId="0" applyFont="1" applyFill="1" applyBorder="1" applyAlignment="1">
      <alignment horizontal="center" vertical="center" textRotation="255" shrinkToFit="1"/>
    </xf>
    <xf numFmtId="38" fontId="25" fillId="0" borderId="35" xfId="1" applyFont="1" applyFill="1" applyBorder="1" applyAlignment="1">
      <alignment shrinkToFit="1"/>
    </xf>
    <xf numFmtId="38" fontId="25" fillId="0" borderId="15" xfId="1" applyFont="1" applyFill="1" applyBorder="1" applyAlignment="1">
      <alignment horizontal="center" shrinkToFit="1"/>
    </xf>
    <xf numFmtId="38" fontId="25" fillId="0" borderId="15" xfId="1" applyFont="1" applyFill="1" applyBorder="1" applyAlignment="1">
      <alignment shrinkToFit="1"/>
    </xf>
    <xf numFmtId="0" fontId="3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38" fontId="25" fillId="0" borderId="37" xfId="1" applyFont="1" applyFill="1" applyBorder="1" applyAlignment="1">
      <alignment horizontal="right" shrinkToFit="1"/>
    </xf>
    <xf numFmtId="0" fontId="6" fillId="0" borderId="37" xfId="0" applyFont="1" applyFill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38" fontId="25" fillId="0" borderId="37" xfId="1" applyFont="1" applyFill="1" applyBorder="1" applyAlignment="1">
      <alignment horizontal="center" shrinkToFit="1"/>
    </xf>
    <xf numFmtId="0" fontId="25" fillId="0" borderId="37" xfId="0" applyFont="1" applyBorder="1" applyAlignment="1">
      <alignment horizontal="left" shrinkToFit="1"/>
    </xf>
    <xf numFmtId="0" fontId="6" fillId="0" borderId="38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 textRotation="255" shrinkToFit="1"/>
    </xf>
    <xf numFmtId="0" fontId="1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161926</xdr:colOff>
      <xdr:row>73</xdr:row>
      <xdr:rowOff>84138</xdr:rowOff>
    </xdr:from>
    <xdr:ext cx="4008436" cy="3968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D45F0E-55CE-490B-AA4B-3C137DBA5890}"/>
            </a:ext>
          </a:extLst>
        </xdr:cNvPr>
        <xdr:cNvSpPr txBox="1"/>
      </xdr:nvSpPr>
      <xdr:spPr>
        <a:xfrm>
          <a:off x="1762126" y="15181263"/>
          <a:ext cx="4008436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/>
            <a:t>【</a:t>
          </a:r>
          <a:r>
            <a:rPr kumimoji="1" lang="ja-JP" altLang="en-US" sz="1800"/>
            <a:t>　　　　　　　　　　　　　　</a:t>
          </a:r>
          <a:r>
            <a:rPr kumimoji="1" lang="en-US" altLang="ja-JP" sz="1800"/>
            <a:t>】</a:t>
          </a:r>
          <a:endParaRPr kumimoji="1" lang="ja-JP" altLang="en-US" sz="1800"/>
        </a:p>
      </xdr:txBody>
    </xdr:sp>
    <xdr:clientData/>
  </xdr:oneCellAnchor>
  <xdr:oneCellAnchor>
    <xdr:from>
      <xdr:col>7</xdr:col>
      <xdr:colOff>123825</xdr:colOff>
      <xdr:row>35</xdr:row>
      <xdr:rowOff>79375</xdr:rowOff>
    </xdr:from>
    <xdr:ext cx="3905250" cy="396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444762-8B90-4DE1-A198-BC5A3525F711}"/>
            </a:ext>
          </a:extLst>
        </xdr:cNvPr>
        <xdr:cNvSpPr txBox="1"/>
      </xdr:nvSpPr>
      <xdr:spPr>
        <a:xfrm>
          <a:off x="1724025" y="7280275"/>
          <a:ext cx="3905250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/>
            <a:t>【</a:t>
          </a:r>
          <a:r>
            <a:rPr kumimoji="1" lang="ja-JP" altLang="en-US" sz="1800"/>
            <a:t>　　　　　　　　　　　　　　</a:t>
          </a:r>
          <a:r>
            <a:rPr kumimoji="1" lang="en-US" altLang="ja-JP" sz="1800"/>
            <a:t>】</a:t>
          </a:r>
          <a:endParaRPr kumimoji="1" lang="ja-JP" alt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3AB3-3A76-4803-9ACA-2D890C8CD677}">
  <sheetPr>
    <pageSetUpPr fitToPage="1"/>
  </sheetPr>
  <dimension ref="A1:CM114"/>
  <sheetViews>
    <sheetView tabSelected="1" zoomScaleNormal="100" workbookViewId="0">
      <selection activeCell="U28" sqref="U28:W28"/>
    </sheetView>
  </sheetViews>
  <sheetFormatPr defaultColWidth="3" defaultRowHeight="16.5" customHeight="1"/>
  <cols>
    <col min="1" max="50" width="3" style="4"/>
    <col min="51" max="54" width="0" style="4" hidden="1" customWidth="1"/>
    <col min="55" max="16384" width="3" style="4"/>
  </cols>
  <sheetData>
    <row r="1" spans="1:49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 t="s">
        <v>1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5" t="s">
        <v>2</v>
      </c>
      <c r="AT1" s="5"/>
      <c r="AU1" s="5"/>
      <c r="AV1" s="5"/>
      <c r="AW1" s="5"/>
    </row>
    <row r="2" spans="1:49" ht="20.2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5</v>
      </c>
      <c r="AB2" s="7"/>
      <c r="AC2" s="7"/>
      <c r="AD2" s="7"/>
      <c r="AE2" s="7"/>
      <c r="AF2" s="7"/>
      <c r="AG2" s="8" t="s">
        <v>6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9"/>
      <c r="AW2" s="9"/>
    </row>
    <row r="3" spans="1:49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7"/>
      <c r="AC3" s="7"/>
      <c r="AD3" s="7"/>
      <c r="AE3" s="7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9" ht="14.25" customHeight="1">
      <c r="A4" s="10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5" customHeight="1">
      <c r="A6" s="11" t="s">
        <v>8</v>
      </c>
      <c r="B6" s="12" t="s">
        <v>9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10</v>
      </c>
      <c r="M6" s="13"/>
      <c r="N6" s="14">
        <v>40000</v>
      </c>
      <c r="O6" s="14"/>
      <c r="P6" s="14"/>
      <c r="Q6" s="15" t="s">
        <v>11</v>
      </c>
      <c r="R6" s="16"/>
      <c r="S6" s="16"/>
      <c r="T6" s="17" t="s">
        <v>12</v>
      </c>
      <c r="U6" s="18" t="str">
        <f>IF(R6="","",R6*N6)</f>
        <v/>
      </c>
      <c r="V6" s="18"/>
      <c r="W6" s="18"/>
      <c r="X6" s="19" t="s">
        <v>13</v>
      </c>
      <c r="Z6" s="20" t="s">
        <v>14</v>
      </c>
      <c r="AA6" s="21" t="s">
        <v>15</v>
      </c>
      <c r="AB6" s="21"/>
      <c r="AC6" s="21"/>
      <c r="AD6" s="21"/>
      <c r="AE6" s="21"/>
      <c r="AF6" s="21"/>
      <c r="AG6" s="21"/>
      <c r="AH6" s="21"/>
      <c r="AI6" s="21"/>
      <c r="AJ6" s="21"/>
      <c r="AK6" s="22" t="s">
        <v>16</v>
      </c>
      <c r="AL6" s="22"/>
      <c r="AM6" s="23">
        <v>550</v>
      </c>
      <c r="AN6" s="23"/>
      <c r="AO6" s="23"/>
      <c r="AP6" s="15" t="s">
        <v>11</v>
      </c>
      <c r="AQ6" s="24"/>
      <c r="AR6" s="24"/>
      <c r="AS6" s="25" t="s">
        <v>17</v>
      </c>
      <c r="AT6" s="18" t="str">
        <f>IF(AQ6="","",AQ6*AM6)</f>
        <v/>
      </c>
      <c r="AU6" s="18"/>
      <c r="AV6" s="18"/>
      <c r="AW6" s="19" t="s">
        <v>13</v>
      </c>
    </row>
    <row r="7" spans="1:49" ht="15" customHeight="1">
      <c r="A7" s="26"/>
      <c r="B7" s="27" t="s">
        <v>18</v>
      </c>
      <c r="C7" s="22"/>
      <c r="D7" s="22"/>
      <c r="E7" s="22"/>
      <c r="F7" s="22"/>
      <c r="G7" s="22"/>
      <c r="H7" s="22"/>
      <c r="I7" s="22"/>
      <c r="J7" s="22"/>
      <c r="K7" s="22"/>
      <c r="L7" s="13" t="s">
        <v>10</v>
      </c>
      <c r="M7" s="13"/>
      <c r="N7" s="14">
        <v>13000</v>
      </c>
      <c r="O7" s="14"/>
      <c r="P7" s="14"/>
      <c r="Q7" s="15" t="s">
        <v>11</v>
      </c>
      <c r="R7" s="16"/>
      <c r="S7" s="16"/>
      <c r="T7" s="25" t="s">
        <v>12</v>
      </c>
      <c r="U7" s="18" t="str">
        <f>IF(R7="","",R7*N7)</f>
        <v/>
      </c>
      <c r="V7" s="18"/>
      <c r="W7" s="18"/>
      <c r="X7" s="19" t="s">
        <v>13</v>
      </c>
      <c r="Z7" s="28"/>
      <c r="AA7" s="21" t="s">
        <v>19</v>
      </c>
      <c r="AB7" s="21"/>
      <c r="AC7" s="21"/>
      <c r="AD7" s="21"/>
      <c r="AE7" s="21"/>
      <c r="AF7" s="21"/>
      <c r="AG7" s="21"/>
      <c r="AH7" s="21"/>
      <c r="AI7" s="21"/>
      <c r="AJ7" s="21"/>
      <c r="AK7" s="22" t="s">
        <v>16</v>
      </c>
      <c r="AL7" s="22"/>
      <c r="AM7" s="23">
        <v>550</v>
      </c>
      <c r="AN7" s="23"/>
      <c r="AO7" s="23"/>
      <c r="AP7" s="15" t="s">
        <v>11</v>
      </c>
      <c r="AQ7" s="24"/>
      <c r="AR7" s="24"/>
      <c r="AS7" s="25" t="s">
        <v>17</v>
      </c>
      <c r="AT7" s="18" t="str">
        <f t="shared" ref="AT7:AT21" si="0">IF(AQ7="","",AQ7*AM7)</f>
        <v/>
      </c>
      <c r="AU7" s="18"/>
      <c r="AV7" s="18"/>
      <c r="AW7" s="19" t="s">
        <v>13</v>
      </c>
    </row>
    <row r="8" spans="1:49" ht="15" customHeight="1">
      <c r="A8" s="26"/>
      <c r="B8" s="27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13" t="s">
        <v>10</v>
      </c>
      <c r="M8" s="13"/>
      <c r="N8" s="14">
        <v>9500</v>
      </c>
      <c r="O8" s="14"/>
      <c r="P8" s="14"/>
      <c r="Q8" s="15" t="s">
        <v>11</v>
      </c>
      <c r="R8" s="16"/>
      <c r="S8" s="16"/>
      <c r="T8" s="25" t="s">
        <v>12</v>
      </c>
      <c r="U8" s="18" t="str">
        <f>IF(R8="","",R8*N8)</f>
        <v/>
      </c>
      <c r="V8" s="18"/>
      <c r="W8" s="18"/>
      <c r="X8" s="19" t="s">
        <v>13</v>
      </c>
      <c r="Z8" s="28"/>
      <c r="AA8" s="21" t="s">
        <v>21</v>
      </c>
      <c r="AB8" s="21"/>
      <c r="AC8" s="21"/>
      <c r="AD8" s="21"/>
      <c r="AE8" s="21"/>
      <c r="AF8" s="21"/>
      <c r="AG8" s="21"/>
      <c r="AH8" s="21"/>
      <c r="AI8" s="21"/>
      <c r="AJ8" s="21"/>
      <c r="AK8" s="22" t="s">
        <v>22</v>
      </c>
      <c r="AL8" s="22"/>
      <c r="AM8" s="23">
        <v>500</v>
      </c>
      <c r="AN8" s="23"/>
      <c r="AO8" s="23"/>
      <c r="AP8" s="15" t="s">
        <v>11</v>
      </c>
      <c r="AQ8" s="24"/>
      <c r="AR8" s="24"/>
      <c r="AS8" s="25" t="s">
        <v>17</v>
      </c>
      <c r="AT8" s="18" t="str">
        <f t="shared" si="0"/>
        <v/>
      </c>
      <c r="AU8" s="18"/>
      <c r="AV8" s="18"/>
      <c r="AW8" s="19" t="s">
        <v>13</v>
      </c>
    </row>
    <row r="9" spans="1:49" ht="15" customHeight="1">
      <c r="A9" s="26"/>
      <c r="B9" s="27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 t="s">
        <v>10</v>
      </c>
      <c r="M9" s="22"/>
      <c r="N9" s="14">
        <v>10000</v>
      </c>
      <c r="O9" s="14"/>
      <c r="P9" s="14"/>
      <c r="Q9" s="15" t="s">
        <v>11</v>
      </c>
      <c r="R9" s="16"/>
      <c r="S9" s="16"/>
      <c r="T9" s="25" t="s">
        <v>12</v>
      </c>
      <c r="U9" s="18" t="str">
        <f t="shared" ref="U9:U17" si="1">IF(R9="","",R9*N9)</f>
        <v/>
      </c>
      <c r="V9" s="18"/>
      <c r="W9" s="18"/>
      <c r="X9" s="19" t="s">
        <v>13</v>
      </c>
      <c r="Z9" s="28"/>
      <c r="AA9" s="21" t="s">
        <v>24</v>
      </c>
      <c r="AB9" s="21"/>
      <c r="AC9" s="21"/>
      <c r="AD9" s="21"/>
      <c r="AE9" s="21"/>
      <c r="AF9" s="21"/>
      <c r="AG9" s="21"/>
      <c r="AH9" s="21"/>
      <c r="AI9" s="21"/>
      <c r="AJ9" s="21"/>
      <c r="AK9" s="22" t="s">
        <v>22</v>
      </c>
      <c r="AL9" s="22"/>
      <c r="AM9" s="23">
        <v>500</v>
      </c>
      <c r="AN9" s="23"/>
      <c r="AO9" s="23"/>
      <c r="AP9" s="15" t="s">
        <v>11</v>
      </c>
      <c r="AQ9" s="24"/>
      <c r="AR9" s="24"/>
      <c r="AS9" s="25" t="s">
        <v>12</v>
      </c>
      <c r="AT9" s="18" t="str">
        <f>IF(AQ9="","",AQ9*AM9)</f>
        <v/>
      </c>
      <c r="AU9" s="18"/>
      <c r="AV9" s="18"/>
      <c r="AW9" s="19" t="s">
        <v>13</v>
      </c>
    </row>
    <row r="10" spans="1:49" ht="15" customHeight="1">
      <c r="A10" s="26"/>
      <c r="B10" s="29" t="s">
        <v>25</v>
      </c>
      <c r="C10" s="21"/>
      <c r="D10" s="21"/>
      <c r="E10" s="21"/>
      <c r="F10" s="21"/>
      <c r="G10" s="21"/>
      <c r="H10" s="21"/>
      <c r="I10" s="21"/>
      <c r="J10" s="21"/>
      <c r="K10" s="21"/>
      <c r="L10" s="13" t="s">
        <v>10</v>
      </c>
      <c r="M10" s="13"/>
      <c r="N10" s="14">
        <v>2800</v>
      </c>
      <c r="O10" s="14"/>
      <c r="P10" s="14"/>
      <c r="Q10" s="15" t="s">
        <v>11</v>
      </c>
      <c r="R10" s="16"/>
      <c r="S10" s="16"/>
      <c r="T10" s="25" t="s">
        <v>12</v>
      </c>
      <c r="U10" s="18" t="str">
        <f t="shared" si="1"/>
        <v/>
      </c>
      <c r="V10" s="18"/>
      <c r="W10" s="18"/>
      <c r="X10" s="19" t="s">
        <v>13</v>
      </c>
      <c r="Z10" s="28"/>
      <c r="AA10" s="21" t="s">
        <v>26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2" t="s">
        <v>22</v>
      </c>
      <c r="AL10" s="22"/>
      <c r="AM10" s="23">
        <v>500</v>
      </c>
      <c r="AN10" s="23"/>
      <c r="AO10" s="23"/>
      <c r="AP10" s="15" t="s">
        <v>11</v>
      </c>
      <c r="AQ10" s="24"/>
      <c r="AR10" s="24"/>
      <c r="AS10" s="25" t="s">
        <v>12</v>
      </c>
      <c r="AT10" s="18" t="str">
        <f t="shared" si="0"/>
        <v/>
      </c>
      <c r="AU10" s="18"/>
      <c r="AV10" s="18"/>
      <c r="AW10" s="19" t="s">
        <v>13</v>
      </c>
    </row>
    <row r="11" spans="1:49" ht="15" customHeight="1">
      <c r="A11" s="26"/>
      <c r="B11" s="30" t="s">
        <v>27</v>
      </c>
      <c r="C11" s="31"/>
      <c r="D11" s="31"/>
      <c r="E11" s="31"/>
      <c r="F11" s="31"/>
      <c r="G11" s="31"/>
      <c r="H11" s="31"/>
      <c r="I11" s="31"/>
      <c r="J11" s="31"/>
      <c r="K11" s="31"/>
      <c r="L11" s="32" t="s">
        <v>10</v>
      </c>
      <c r="M11" s="32"/>
      <c r="N11" s="14">
        <v>2700</v>
      </c>
      <c r="O11" s="14"/>
      <c r="P11" s="14"/>
      <c r="Q11" s="15" t="s">
        <v>11</v>
      </c>
      <c r="R11" s="24"/>
      <c r="S11" s="24"/>
      <c r="T11" s="25" t="s">
        <v>12</v>
      </c>
      <c r="U11" s="33" t="str">
        <f t="shared" si="1"/>
        <v/>
      </c>
      <c r="V11" s="33"/>
      <c r="W11" s="33"/>
      <c r="X11" s="19" t="s">
        <v>13</v>
      </c>
      <c r="Z11" s="28"/>
      <c r="AA11" s="21" t="s">
        <v>28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2" t="s">
        <v>22</v>
      </c>
      <c r="AL11" s="22"/>
      <c r="AM11" s="23">
        <v>500</v>
      </c>
      <c r="AN11" s="23"/>
      <c r="AO11" s="23"/>
      <c r="AP11" s="15" t="s">
        <v>11</v>
      </c>
      <c r="AQ11" s="24"/>
      <c r="AR11" s="24"/>
      <c r="AS11" s="25" t="s">
        <v>12</v>
      </c>
      <c r="AT11" s="18" t="str">
        <f t="shared" si="0"/>
        <v/>
      </c>
      <c r="AU11" s="18"/>
      <c r="AV11" s="18"/>
      <c r="AW11" s="19" t="s">
        <v>13</v>
      </c>
    </row>
    <row r="12" spans="1:49" ht="15" customHeight="1">
      <c r="A12" s="26"/>
      <c r="B12" s="30" t="s">
        <v>29</v>
      </c>
      <c r="C12" s="31"/>
      <c r="D12" s="31"/>
      <c r="E12" s="31"/>
      <c r="F12" s="31"/>
      <c r="G12" s="31"/>
      <c r="H12" s="31"/>
      <c r="I12" s="31"/>
      <c r="J12" s="31"/>
      <c r="K12" s="31"/>
      <c r="L12" s="32" t="s">
        <v>10</v>
      </c>
      <c r="M12" s="32"/>
      <c r="N12" s="14">
        <v>3000</v>
      </c>
      <c r="O12" s="14"/>
      <c r="P12" s="14"/>
      <c r="Q12" s="15" t="s">
        <v>11</v>
      </c>
      <c r="R12" s="24"/>
      <c r="S12" s="24"/>
      <c r="T12" s="25" t="s">
        <v>12</v>
      </c>
      <c r="U12" s="33" t="str">
        <f t="shared" si="1"/>
        <v/>
      </c>
      <c r="V12" s="33"/>
      <c r="W12" s="33"/>
      <c r="X12" s="19" t="s">
        <v>13</v>
      </c>
      <c r="Y12" s="34"/>
      <c r="Z12" s="28"/>
      <c r="AA12" s="21" t="s">
        <v>30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2" t="s">
        <v>22</v>
      </c>
      <c r="AL12" s="22"/>
      <c r="AM12" s="23">
        <v>500</v>
      </c>
      <c r="AN12" s="23"/>
      <c r="AO12" s="23"/>
      <c r="AP12" s="15" t="s">
        <v>11</v>
      </c>
      <c r="AQ12" s="24"/>
      <c r="AR12" s="24"/>
      <c r="AS12" s="25" t="s">
        <v>12</v>
      </c>
      <c r="AT12" s="18" t="str">
        <f t="shared" si="0"/>
        <v/>
      </c>
      <c r="AU12" s="18"/>
      <c r="AV12" s="18"/>
      <c r="AW12" s="19" t="s">
        <v>13</v>
      </c>
    </row>
    <row r="13" spans="1:49" ht="15" customHeight="1">
      <c r="A13" s="26"/>
      <c r="B13" s="30" t="s">
        <v>31</v>
      </c>
      <c r="C13" s="31"/>
      <c r="D13" s="31"/>
      <c r="E13" s="31"/>
      <c r="F13" s="31"/>
      <c r="G13" s="31"/>
      <c r="H13" s="31"/>
      <c r="I13" s="31"/>
      <c r="J13" s="31"/>
      <c r="K13" s="31"/>
      <c r="L13" s="32" t="s">
        <v>10</v>
      </c>
      <c r="M13" s="32"/>
      <c r="N13" s="14">
        <v>2100</v>
      </c>
      <c r="O13" s="14"/>
      <c r="P13" s="14"/>
      <c r="Q13" s="15" t="s">
        <v>11</v>
      </c>
      <c r="R13" s="24"/>
      <c r="S13" s="24"/>
      <c r="T13" s="25" t="s">
        <v>12</v>
      </c>
      <c r="U13" s="33" t="str">
        <f t="shared" si="1"/>
        <v/>
      </c>
      <c r="V13" s="33"/>
      <c r="W13" s="33"/>
      <c r="X13" s="19" t="s">
        <v>13</v>
      </c>
      <c r="Y13" s="34"/>
      <c r="Z13" s="28"/>
      <c r="AA13" s="21" t="s">
        <v>32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2" t="s">
        <v>22</v>
      </c>
      <c r="AL13" s="22"/>
      <c r="AM13" s="23">
        <v>500</v>
      </c>
      <c r="AN13" s="23"/>
      <c r="AO13" s="23"/>
      <c r="AP13" s="15" t="s">
        <v>11</v>
      </c>
      <c r="AQ13" s="24"/>
      <c r="AR13" s="24"/>
      <c r="AS13" s="25" t="s">
        <v>12</v>
      </c>
      <c r="AT13" s="18" t="str">
        <f t="shared" si="0"/>
        <v/>
      </c>
      <c r="AU13" s="18"/>
      <c r="AV13" s="18"/>
      <c r="AW13" s="19" t="s">
        <v>13</v>
      </c>
    </row>
    <row r="14" spans="1:49" ht="15" customHeight="1">
      <c r="A14" s="26"/>
      <c r="B14" s="30" t="s">
        <v>33</v>
      </c>
      <c r="C14" s="31"/>
      <c r="D14" s="31"/>
      <c r="E14" s="31"/>
      <c r="F14" s="31"/>
      <c r="G14" s="31"/>
      <c r="H14" s="31"/>
      <c r="I14" s="31"/>
      <c r="J14" s="31"/>
      <c r="K14" s="31"/>
      <c r="L14" s="32" t="s">
        <v>10</v>
      </c>
      <c r="M14" s="32"/>
      <c r="N14" s="14">
        <v>2100</v>
      </c>
      <c r="O14" s="14"/>
      <c r="P14" s="14"/>
      <c r="Q14" s="15" t="s">
        <v>11</v>
      </c>
      <c r="R14" s="24"/>
      <c r="S14" s="24"/>
      <c r="T14" s="25" t="s">
        <v>12</v>
      </c>
      <c r="U14" s="33" t="str">
        <f t="shared" si="1"/>
        <v/>
      </c>
      <c r="V14" s="33"/>
      <c r="W14" s="33"/>
      <c r="X14" s="19" t="s">
        <v>13</v>
      </c>
      <c r="Y14" s="34"/>
      <c r="Z14" s="28"/>
      <c r="AA14" s="21" t="s">
        <v>34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2" t="s">
        <v>22</v>
      </c>
      <c r="AL14" s="22"/>
      <c r="AM14" s="23">
        <v>500</v>
      </c>
      <c r="AN14" s="23"/>
      <c r="AO14" s="23"/>
      <c r="AP14" s="15" t="s">
        <v>11</v>
      </c>
      <c r="AQ14" s="24"/>
      <c r="AR14" s="24"/>
      <c r="AS14" s="25" t="s">
        <v>12</v>
      </c>
      <c r="AT14" s="18" t="str">
        <f t="shared" si="0"/>
        <v/>
      </c>
      <c r="AU14" s="18"/>
      <c r="AV14" s="18"/>
      <c r="AW14" s="19" t="s">
        <v>13</v>
      </c>
    </row>
    <row r="15" spans="1:49" ht="15" customHeight="1">
      <c r="A15" s="26"/>
      <c r="B15" s="30" t="s">
        <v>35</v>
      </c>
      <c r="C15" s="31"/>
      <c r="D15" s="31"/>
      <c r="E15" s="31"/>
      <c r="F15" s="31"/>
      <c r="G15" s="31"/>
      <c r="H15" s="31"/>
      <c r="I15" s="31"/>
      <c r="J15" s="31"/>
      <c r="K15" s="31"/>
      <c r="L15" s="35" t="s">
        <v>36</v>
      </c>
      <c r="M15" s="35"/>
      <c r="N15" s="14">
        <v>550</v>
      </c>
      <c r="O15" s="14"/>
      <c r="P15" s="14"/>
      <c r="Q15" s="15" t="s">
        <v>11</v>
      </c>
      <c r="R15" s="24"/>
      <c r="S15" s="24"/>
      <c r="T15" s="25" t="s">
        <v>17</v>
      </c>
      <c r="U15" s="33" t="str">
        <f t="shared" si="1"/>
        <v/>
      </c>
      <c r="V15" s="33"/>
      <c r="W15" s="33"/>
      <c r="X15" s="19" t="s">
        <v>13</v>
      </c>
      <c r="Y15" s="34"/>
      <c r="Z15" s="28"/>
      <c r="AA15" s="21" t="s">
        <v>37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2" t="s">
        <v>22</v>
      </c>
      <c r="AL15" s="22"/>
      <c r="AM15" s="23">
        <v>500</v>
      </c>
      <c r="AN15" s="23"/>
      <c r="AO15" s="23"/>
      <c r="AP15" s="15" t="s">
        <v>11</v>
      </c>
      <c r="AQ15" s="24"/>
      <c r="AR15" s="24"/>
      <c r="AS15" s="25" t="s">
        <v>12</v>
      </c>
      <c r="AT15" s="18" t="str">
        <f>IF(AQ15="","",AQ15*AM15)</f>
        <v/>
      </c>
      <c r="AU15" s="18"/>
      <c r="AV15" s="18"/>
      <c r="AW15" s="19" t="s">
        <v>13</v>
      </c>
    </row>
    <row r="16" spans="1:49" ht="15" customHeight="1">
      <c r="A16" s="26"/>
      <c r="B16" s="30" t="s">
        <v>38</v>
      </c>
      <c r="C16" s="31"/>
      <c r="D16" s="31"/>
      <c r="E16" s="31"/>
      <c r="F16" s="31"/>
      <c r="G16" s="31"/>
      <c r="H16" s="31"/>
      <c r="I16" s="31"/>
      <c r="J16" s="31"/>
      <c r="K16" s="31"/>
      <c r="L16" s="36" t="s">
        <v>36</v>
      </c>
      <c r="M16" s="36"/>
      <c r="N16" s="14">
        <v>550</v>
      </c>
      <c r="O16" s="14"/>
      <c r="P16" s="14"/>
      <c r="Q16" s="15" t="s">
        <v>11</v>
      </c>
      <c r="R16" s="24"/>
      <c r="S16" s="24"/>
      <c r="T16" s="25" t="s">
        <v>17</v>
      </c>
      <c r="U16" s="33" t="str">
        <f t="shared" si="1"/>
        <v/>
      </c>
      <c r="V16" s="33"/>
      <c r="W16" s="33"/>
      <c r="X16" s="19" t="s">
        <v>13</v>
      </c>
      <c r="Y16" s="34"/>
      <c r="Z16" s="28"/>
      <c r="AA16" s="21" t="s">
        <v>39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2" t="s">
        <v>40</v>
      </c>
      <c r="AL16" s="22"/>
      <c r="AM16" s="23">
        <v>600</v>
      </c>
      <c r="AN16" s="23"/>
      <c r="AO16" s="23"/>
      <c r="AP16" s="17" t="s">
        <v>41</v>
      </c>
      <c r="AQ16" s="24"/>
      <c r="AR16" s="24"/>
      <c r="AS16" s="25" t="s">
        <v>12</v>
      </c>
      <c r="AT16" s="18" t="str">
        <f t="shared" si="0"/>
        <v/>
      </c>
      <c r="AU16" s="18"/>
      <c r="AV16" s="18"/>
      <c r="AW16" s="19" t="s">
        <v>13</v>
      </c>
    </row>
    <row r="17" spans="1:80" ht="15" customHeight="1">
      <c r="A17" s="26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6"/>
      <c r="M17" s="36"/>
      <c r="N17" s="14"/>
      <c r="O17" s="14"/>
      <c r="P17" s="14"/>
      <c r="Q17" s="15"/>
      <c r="R17" s="39"/>
      <c r="S17" s="39"/>
      <c r="T17" s="25"/>
      <c r="U17" s="40" t="str">
        <f t="shared" si="1"/>
        <v/>
      </c>
      <c r="V17" s="40"/>
      <c r="W17" s="40"/>
      <c r="X17" s="19"/>
      <c r="Y17" s="34"/>
      <c r="Z17" s="28"/>
      <c r="AA17" s="21" t="s">
        <v>42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2" t="s">
        <v>43</v>
      </c>
      <c r="AL17" s="22"/>
      <c r="AM17" s="23">
        <v>600</v>
      </c>
      <c r="AN17" s="23"/>
      <c r="AO17" s="23"/>
      <c r="AP17" s="15" t="s">
        <v>41</v>
      </c>
      <c r="AQ17" s="24"/>
      <c r="AR17" s="24"/>
      <c r="AS17" s="25" t="s">
        <v>12</v>
      </c>
      <c r="AT17" s="18" t="str">
        <f t="shared" si="0"/>
        <v/>
      </c>
      <c r="AU17" s="18"/>
      <c r="AV17" s="18"/>
      <c r="AW17" s="19" t="s">
        <v>13</v>
      </c>
    </row>
    <row r="18" spans="1:80" ht="15" customHeight="1">
      <c r="A18" s="41"/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36"/>
      <c r="M18" s="36"/>
      <c r="N18" s="14"/>
      <c r="O18" s="14"/>
      <c r="P18" s="14"/>
      <c r="Q18" s="15"/>
      <c r="R18" s="16"/>
      <c r="S18" s="16"/>
      <c r="T18" s="25"/>
      <c r="U18" s="18"/>
      <c r="V18" s="18"/>
      <c r="W18" s="18"/>
      <c r="X18" s="19"/>
      <c r="Y18" s="34"/>
      <c r="Z18" s="28"/>
      <c r="AA18" s="21" t="s">
        <v>44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2" t="s">
        <v>43</v>
      </c>
      <c r="AL18" s="22"/>
      <c r="AM18" s="23">
        <v>600</v>
      </c>
      <c r="AN18" s="23"/>
      <c r="AO18" s="23"/>
      <c r="AP18" s="15" t="s">
        <v>41</v>
      </c>
      <c r="AQ18" s="24"/>
      <c r="AR18" s="24"/>
      <c r="AS18" s="25" t="s">
        <v>12</v>
      </c>
      <c r="AT18" s="18" t="str">
        <f t="shared" si="0"/>
        <v/>
      </c>
      <c r="AU18" s="18"/>
      <c r="AV18" s="18"/>
      <c r="AW18" s="19" t="s">
        <v>13</v>
      </c>
    </row>
    <row r="19" spans="1:80" ht="16.5" customHeight="1">
      <c r="A19" s="42"/>
      <c r="B19" s="43"/>
      <c r="C19" s="43"/>
      <c r="D19" s="43"/>
      <c r="E19" s="44"/>
      <c r="F19" s="45"/>
      <c r="G19" s="46"/>
      <c r="H19" s="47"/>
      <c r="I19" s="48"/>
      <c r="J19" s="49"/>
      <c r="K19" s="48"/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  <c r="Y19" s="53"/>
      <c r="Z19" s="28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2"/>
      <c r="AL19" s="22"/>
      <c r="AM19" s="23"/>
      <c r="AN19" s="23"/>
      <c r="AO19" s="23"/>
      <c r="AP19" s="15"/>
      <c r="AQ19" s="24"/>
      <c r="AR19" s="24"/>
      <c r="AS19" s="25"/>
      <c r="AT19" s="18" t="str">
        <f t="shared" si="0"/>
        <v/>
      </c>
      <c r="AU19" s="18"/>
      <c r="AV19" s="18"/>
      <c r="AW19" s="19"/>
    </row>
    <row r="20" spans="1:80" ht="15.75" customHeight="1">
      <c r="A20" s="54" t="s">
        <v>45</v>
      </c>
      <c r="B20" s="29" t="s">
        <v>46</v>
      </c>
      <c r="C20" s="21"/>
      <c r="D20" s="21"/>
      <c r="E20" s="21"/>
      <c r="F20" s="21"/>
      <c r="G20" s="21"/>
      <c r="H20" s="21"/>
      <c r="I20" s="21"/>
      <c r="J20" s="21"/>
      <c r="K20" s="21"/>
      <c r="L20" s="55" t="s">
        <v>47</v>
      </c>
      <c r="M20" s="55"/>
      <c r="N20" s="14">
        <v>750</v>
      </c>
      <c r="O20" s="14"/>
      <c r="P20" s="14"/>
      <c r="Q20" s="15" t="s">
        <v>11</v>
      </c>
      <c r="R20" s="16"/>
      <c r="S20" s="16"/>
      <c r="T20" s="25" t="s">
        <v>12</v>
      </c>
      <c r="U20" s="18" t="str">
        <f t="shared" ref="U20:U25" si="2">IF(R20="","",R20*N20)</f>
        <v/>
      </c>
      <c r="V20" s="18"/>
      <c r="W20" s="18"/>
      <c r="X20" s="19" t="s">
        <v>13</v>
      </c>
      <c r="Y20" s="34"/>
      <c r="Z20" s="28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L20" s="22"/>
      <c r="AM20" s="23"/>
      <c r="AN20" s="23"/>
      <c r="AO20" s="23"/>
      <c r="AP20" s="15"/>
      <c r="AQ20" s="24"/>
      <c r="AR20" s="24"/>
      <c r="AS20" s="25"/>
      <c r="AT20" s="18" t="str">
        <f t="shared" si="0"/>
        <v/>
      </c>
      <c r="AU20" s="18"/>
      <c r="AV20" s="18"/>
      <c r="AW20" s="19"/>
    </row>
    <row r="21" spans="1:80" ht="15.75" customHeight="1">
      <c r="A21" s="56"/>
      <c r="B21" s="30" t="s">
        <v>48</v>
      </c>
      <c r="C21" s="31"/>
      <c r="D21" s="31"/>
      <c r="E21" s="31"/>
      <c r="F21" s="31"/>
      <c r="G21" s="31"/>
      <c r="H21" s="31"/>
      <c r="I21" s="31"/>
      <c r="J21" s="31"/>
      <c r="K21" s="31"/>
      <c r="L21" s="55" t="s">
        <v>49</v>
      </c>
      <c r="M21" s="55"/>
      <c r="N21" s="14">
        <v>700</v>
      </c>
      <c r="O21" s="14"/>
      <c r="P21" s="14"/>
      <c r="Q21" s="15" t="s">
        <v>11</v>
      </c>
      <c r="R21" s="16"/>
      <c r="S21" s="16"/>
      <c r="T21" s="25" t="s">
        <v>12</v>
      </c>
      <c r="U21" s="18" t="str">
        <f>IF(R21="","",R21*N21)</f>
        <v/>
      </c>
      <c r="V21" s="18"/>
      <c r="W21" s="18"/>
      <c r="X21" s="19" t="s">
        <v>13</v>
      </c>
      <c r="Y21" s="34"/>
      <c r="Z21" s="57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L21" s="22"/>
      <c r="AM21" s="23"/>
      <c r="AN21" s="23"/>
      <c r="AO21" s="23"/>
      <c r="AP21" s="15"/>
      <c r="AQ21" s="58"/>
      <c r="AR21" s="58"/>
      <c r="AS21" s="25"/>
      <c r="AT21" s="59" t="str">
        <f t="shared" si="0"/>
        <v/>
      </c>
      <c r="AU21" s="59"/>
      <c r="AV21" s="59"/>
      <c r="AW21" s="60"/>
      <c r="AX21" s="34"/>
    </row>
    <row r="22" spans="1:80" ht="16.5" customHeight="1">
      <c r="A22" s="56"/>
      <c r="B22" s="29" t="s">
        <v>50</v>
      </c>
      <c r="C22" s="21"/>
      <c r="D22" s="21"/>
      <c r="E22" s="21"/>
      <c r="F22" s="21"/>
      <c r="G22" s="21"/>
      <c r="H22" s="21"/>
      <c r="I22" s="21"/>
      <c r="J22" s="21"/>
      <c r="K22" s="21"/>
      <c r="L22" s="22" t="s">
        <v>49</v>
      </c>
      <c r="M22" s="22"/>
      <c r="N22" s="14">
        <v>700</v>
      </c>
      <c r="O22" s="14"/>
      <c r="P22" s="14"/>
      <c r="Q22" s="15" t="s">
        <v>11</v>
      </c>
      <c r="R22" s="16"/>
      <c r="S22" s="16"/>
      <c r="T22" s="25" t="s">
        <v>12</v>
      </c>
      <c r="U22" s="18" t="str">
        <f t="shared" si="2"/>
        <v/>
      </c>
      <c r="V22" s="18"/>
      <c r="W22" s="18"/>
      <c r="X22" s="19" t="s">
        <v>13</v>
      </c>
      <c r="Y22" s="34"/>
      <c r="Z22" s="61" t="s">
        <v>51</v>
      </c>
      <c r="AA22" s="22" t="s">
        <v>52</v>
      </c>
      <c r="AB22" s="22"/>
      <c r="AC22" s="22"/>
      <c r="AD22" s="22"/>
      <c r="AE22" s="22"/>
      <c r="AF22" s="62" t="s">
        <v>53</v>
      </c>
      <c r="AG22" s="23">
        <v>180</v>
      </c>
      <c r="AH22" s="23"/>
      <c r="AI22" s="15" t="s">
        <v>11</v>
      </c>
      <c r="AJ22" s="63"/>
      <c r="AK22" s="63"/>
      <c r="AL22" s="25" t="s">
        <v>17</v>
      </c>
      <c r="AM22" s="62" t="s">
        <v>54</v>
      </c>
      <c r="AN22" s="23">
        <v>250</v>
      </c>
      <c r="AO22" s="23"/>
      <c r="AP22" s="15" t="s">
        <v>11</v>
      </c>
      <c r="AQ22" s="63"/>
      <c r="AR22" s="63"/>
      <c r="AS22" s="25" t="s">
        <v>17</v>
      </c>
      <c r="AT22" s="64">
        <f>(AG22*AJ22)+(AN22*AQ22)</f>
        <v>0</v>
      </c>
      <c r="AU22" s="64"/>
      <c r="AV22" s="64"/>
      <c r="AW22" s="65" t="s">
        <v>13</v>
      </c>
    </row>
    <row r="23" spans="1:80" ht="16.5" customHeight="1">
      <c r="A23" s="56"/>
      <c r="B23" s="30" t="s">
        <v>55</v>
      </c>
      <c r="C23" s="31"/>
      <c r="D23" s="31"/>
      <c r="E23" s="31"/>
      <c r="F23" s="31"/>
      <c r="G23" s="31"/>
      <c r="H23" s="31"/>
      <c r="I23" s="31"/>
      <c r="J23" s="31"/>
      <c r="K23" s="31"/>
      <c r="L23" s="22" t="s">
        <v>56</v>
      </c>
      <c r="M23" s="22"/>
      <c r="N23" s="14">
        <v>600</v>
      </c>
      <c r="O23" s="14"/>
      <c r="P23" s="14"/>
      <c r="Q23" s="15" t="s">
        <v>11</v>
      </c>
      <c r="R23" s="16"/>
      <c r="S23" s="16"/>
      <c r="T23" s="25" t="s">
        <v>12</v>
      </c>
      <c r="U23" s="18" t="str">
        <f>IF(R23="","",R23*N23)</f>
        <v/>
      </c>
      <c r="V23" s="18"/>
      <c r="W23" s="18"/>
      <c r="X23" s="19" t="s">
        <v>13</v>
      </c>
      <c r="Y23" s="34"/>
      <c r="Z23" s="66"/>
      <c r="AA23" s="22" t="s">
        <v>57</v>
      </c>
      <c r="AB23" s="22"/>
      <c r="AC23" s="22"/>
      <c r="AD23" s="22"/>
      <c r="AE23" s="22"/>
      <c r="AF23" s="62" t="s">
        <v>53</v>
      </c>
      <c r="AG23" s="23">
        <v>180</v>
      </c>
      <c r="AH23" s="23"/>
      <c r="AI23" s="15" t="s">
        <v>11</v>
      </c>
      <c r="AJ23" s="63"/>
      <c r="AK23" s="63"/>
      <c r="AL23" s="25" t="s">
        <v>17</v>
      </c>
      <c r="AM23" s="62" t="s">
        <v>54</v>
      </c>
      <c r="AN23" s="23">
        <v>250</v>
      </c>
      <c r="AO23" s="23"/>
      <c r="AP23" s="15" t="s">
        <v>11</v>
      </c>
      <c r="AQ23" s="63"/>
      <c r="AR23" s="63"/>
      <c r="AS23" s="25" t="s">
        <v>17</v>
      </c>
      <c r="AT23" s="64">
        <f t="shared" ref="AT23:AT34" si="3">(AG23*AJ23)+(AN23*AQ23)</f>
        <v>0</v>
      </c>
      <c r="AU23" s="64"/>
      <c r="AV23" s="64"/>
      <c r="AW23" s="65" t="s">
        <v>13</v>
      </c>
    </row>
    <row r="24" spans="1:80" ht="16.5" customHeight="1">
      <c r="A24" s="56"/>
      <c r="B24" s="30" t="s">
        <v>58</v>
      </c>
      <c r="C24" s="31"/>
      <c r="D24" s="31"/>
      <c r="E24" s="31"/>
      <c r="F24" s="31"/>
      <c r="G24" s="31"/>
      <c r="H24" s="31"/>
      <c r="I24" s="31"/>
      <c r="J24" s="31"/>
      <c r="K24" s="31"/>
      <c r="L24" s="22" t="s">
        <v>49</v>
      </c>
      <c r="M24" s="22"/>
      <c r="N24" s="14">
        <v>600</v>
      </c>
      <c r="O24" s="14"/>
      <c r="P24" s="14"/>
      <c r="Q24" s="15" t="s">
        <v>11</v>
      </c>
      <c r="R24" s="16"/>
      <c r="S24" s="16"/>
      <c r="T24" s="25" t="s">
        <v>12</v>
      </c>
      <c r="U24" s="18" t="str">
        <f>IF(R24="","",R24*N24)</f>
        <v/>
      </c>
      <c r="V24" s="18"/>
      <c r="W24" s="18"/>
      <c r="X24" s="19" t="s">
        <v>13</v>
      </c>
      <c r="Y24" s="34"/>
      <c r="Z24" s="66"/>
      <c r="AA24" s="22" t="s">
        <v>59</v>
      </c>
      <c r="AB24" s="22"/>
      <c r="AC24" s="22"/>
      <c r="AD24" s="22"/>
      <c r="AE24" s="22"/>
      <c r="AF24" s="62" t="s">
        <v>53</v>
      </c>
      <c r="AG24" s="23">
        <v>180</v>
      </c>
      <c r="AH24" s="23"/>
      <c r="AI24" s="15" t="s">
        <v>11</v>
      </c>
      <c r="AJ24" s="63"/>
      <c r="AK24" s="63"/>
      <c r="AL24" s="25" t="s">
        <v>17</v>
      </c>
      <c r="AM24" s="62" t="s">
        <v>54</v>
      </c>
      <c r="AN24" s="23">
        <v>250</v>
      </c>
      <c r="AO24" s="23"/>
      <c r="AP24" s="15" t="s">
        <v>11</v>
      </c>
      <c r="AQ24" s="63"/>
      <c r="AR24" s="63"/>
      <c r="AS24" s="25" t="s">
        <v>17</v>
      </c>
      <c r="AT24" s="64">
        <f t="shared" si="3"/>
        <v>0</v>
      </c>
      <c r="AU24" s="64"/>
      <c r="AV24" s="64"/>
      <c r="AW24" s="65" t="s">
        <v>13</v>
      </c>
    </row>
    <row r="25" spans="1:80" ht="16.5" customHeight="1">
      <c r="A25" s="56"/>
      <c r="B25" s="30" t="s">
        <v>60</v>
      </c>
      <c r="C25" s="31"/>
      <c r="D25" s="31"/>
      <c r="E25" s="31"/>
      <c r="F25" s="31"/>
      <c r="G25" s="31"/>
      <c r="H25" s="31"/>
      <c r="I25" s="31"/>
      <c r="J25" s="31"/>
      <c r="K25" s="31"/>
      <c r="L25" s="22" t="s">
        <v>22</v>
      </c>
      <c r="M25" s="22"/>
      <c r="N25" s="14">
        <v>600</v>
      </c>
      <c r="O25" s="14"/>
      <c r="P25" s="14"/>
      <c r="Q25" s="15" t="s">
        <v>11</v>
      </c>
      <c r="R25" s="16"/>
      <c r="S25" s="16"/>
      <c r="T25" s="25" t="s">
        <v>12</v>
      </c>
      <c r="U25" s="18" t="str">
        <f t="shared" si="2"/>
        <v/>
      </c>
      <c r="V25" s="18"/>
      <c r="W25" s="18"/>
      <c r="X25" s="19" t="s">
        <v>13</v>
      </c>
      <c r="Y25" s="34"/>
      <c r="Z25" s="66"/>
      <c r="AA25" s="22" t="s">
        <v>61</v>
      </c>
      <c r="AB25" s="22"/>
      <c r="AC25" s="22"/>
      <c r="AD25" s="22"/>
      <c r="AE25" s="22"/>
      <c r="AF25" s="62" t="s">
        <v>53</v>
      </c>
      <c r="AG25" s="23">
        <v>180</v>
      </c>
      <c r="AH25" s="23"/>
      <c r="AI25" s="15" t="s">
        <v>11</v>
      </c>
      <c r="AJ25" s="63"/>
      <c r="AK25" s="63"/>
      <c r="AL25" s="25" t="s">
        <v>17</v>
      </c>
      <c r="AM25" s="62" t="s">
        <v>54</v>
      </c>
      <c r="AN25" s="23">
        <v>250</v>
      </c>
      <c r="AO25" s="23"/>
      <c r="AP25" s="15" t="s">
        <v>11</v>
      </c>
      <c r="AQ25" s="63"/>
      <c r="AR25" s="63"/>
      <c r="AS25" s="25" t="s">
        <v>17</v>
      </c>
      <c r="AT25" s="64">
        <f t="shared" si="3"/>
        <v>0</v>
      </c>
      <c r="AU25" s="64"/>
      <c r="AV25" s="64"/>
      <c r="AW25" s="65" t="s">
        <v>13</v>
      </c>
    </row>
    <row r="26" spans="1:80" ht="16.5" customHeight="1">
      <c r="A26" s="56"/>
      <c r="B26" s="30" t="s">
        <v>62</v>
      </c>
      <c r="C26" s="31"/>
      <c r="D26" s="31"/>
      <c r="E26" s="31"/>
      <c r="F26" s="31"/>
      <c r="G26" s="31"/>
      <c r="H26" s="31"/>
      <c r="I26" s="31"/>
      <c r="J26" s="31"/>
      <c r="K26" s="31"/>
      <c r="L26" s="22" t="s">
        <v>22</v>
      </c>
      <c r="M26" s="22"/>
      <c r="N26" s="14">
        <v>600</v>
      </c>
      <c r="O26" s="14"/>
      <c r="P26" s="14"/>
      <c r="Q26" s="15" t="s">
        <v>11</v>
      </c>
      <c r="R26" s="16"/>
      <c r="S26" s="16"/>
      <c r="T26" s="25" t="s">
        <v>12</v>
      </c>
      <c r="U26" s="18" t="str">
        <f>IF(R26="","",R26*N26)</f>
        <v/>
      </c>
      <c r="V26" s="18"/>
      <c r="W26" s="18"/>
      <c r="X26" s="19" t="s">
        <v>13</v>
      </c>
      <c r="Y26" s="34"/>
      <c r="Z26" s="66"/>
      <c r="AA26" s="22" t="s">
        <v>63</v>
      </c>
      <c r="AB26" s="22"/>
      <c r="AC26" s="22"/>
      <c r="AD26" s="22"/>
      <c r="AE26" s="22"/>
      <c r="AF26" s="62" t="s">
        <v>53</v>
      </c>
      <c r="AG26" s="23">
        <v>180</v>
      </c>
      <c r="AH26" s="23"/>
      <c r="AI26" s="15" t="s">
        <v>11</v>
      </c>
      <c r="AJ26" s="63"/>
      <c r="AK26" s="63"/>
      <c r="AL26" s="25" t="s">
        <v>17</v>
      </c>
      <c r="AM26" s="62" t="s">
        <v>54</v>
      </c>
      <c r="AN26" s="23">
        <v>250</v>
      </c>
      <c r="AO26" s="23"/>
      <c r="AP26" s="15" t="s">
        <v>11</v>
      </c>
      <c r="AQ26" s="63"/>
      <c r="AR26" s="63"/>
      <c r="AS26" s="25" t="s">
        <v>17</v>
      </c>
      <c r="AT26" s="64">
        <f t="shared" si="3"/>
        <v>0</v>
      </c>
      <c r="AU26" s="64"/>
      <c r="AV26" s="64"/>
      <c r="AW26" s="65" t="s">
        <v>13</v>
      </c>
    </row>
    <row r="27" spans="1:80" ht="16.5" customHeight="1">
      <c r="A27" s="56"/>
      <c r="B27" s="67" t="s">
        <v>64</v>
      </c>
      <c r="C27" s="68"/>
      <c r="D27" s="68"/>
      <c r="E27" s="68"/>
      <c r="F27" s="68"/>
      <c r="G27" s="68"/>
      <c r="H27" s="68"/>
      <c r="I27" s="68"/>
      <c r="J27" s="68"/>
      <c r="K27" s="68"/>
      <c r="L27" s="22" t="s">
        <v>22</v>
      </c>
      <c r="M27" s="22"/>
      <c r="N27" s="14">
        <v>600</v>
      </c>
      <c r="O27" s="14"/>
      <c r="P27" s="14"/>
      <c r="Q27" s="15" t="s">
        <v>11</v>
      </c>
      <c r="R27" s="16"/>
      <c r="S27" s="16"/>
      <c r="T27" s="25" t="s">
        <v>12</v>
      </c>
      <c r="U27" s="18" t="str">
        <f>IF(R27="","",R27*N27)</f>
        <v/>
      </c>
      <c r="V27" s="18"/>
      <c r="W27" s="18"/>
      <c r="X27" s="19" t="s">
        <v>13</v>
      </c>
      <c r="Y27" s="34"/>
      <c r="Z27" s="66"/>
      <c r="AA27" s="22" t="s">
        <v>65</v>
      </c>
      <c r="AB27" s="22"/>
      <c r="AC27" s="22"/>
      <c r="AD27" s="22"/>
      <c r="AE27" s="22"/>
      <c r="AF27" s="62" t="s">
        <v>53</v>
      </c>
      <c r="AG27" s="23">
        <v>180</v>
      </c>
      <c r="AH27" s="23"/>
      <c r="AI27" s="15" t="s">
        <v>11</v>
      </c>
      <c r="AJ27" s="63"/>
      <c r="AK27" s="63"/>
      <c r="AL27" s="25" t="s">
        <v>17</v>
      </c>
      <c r="AM27" s="62" t="s">
        <v>54</v>
      </c>
      <c r="AN27" s="23">
        <v>250</v>
      </c>
      <c r="AO27" s="23"/>
      <c r="AP27" s="15" t="s">
        <v>11</v>
      </c>
      <c r="AQ27" s="63"/>
      <c r="AR27" s="63"/>
      <c r="AS27" s="25" t="s">
        <v>17</v>
      </c>
      <c r="AT27" s="64">
        <f t="shared" si="3"/>
        <v>0</v>
      </c>
      <c r="AU27" s="64"/>
      <c r="AV27" s="64"/>
      <c r="AW27" s="65" t="s">
        <v>13</v>
      </c>
    </row>
    <row r="28" spans="1:80" ht="16.5" customHeight="1">
      <c r="A28" s="5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22"/>
      <c r="M28" s="22"/>
      <c r="N28" s="14"/>
      <c r="O28" s="14"/>
      <c r="P28" s="14"/>
      <c r="Q28" s="15"/>
      <c r="R28" s="16"/>
      <c r="S28" s="16"/>
      <c r="T28" s="25"/>
      <c r="U28" s="18"/>
      <c r="V28" s="18"/>
      <c r="W28" s="18"/>
      <c r="X28" s="19"/>
      <c r="Y28" s="34"/>
      <c r="Z28" s="66"/>
      <c r="AA28" s="22" t="s">
        <v>66</v>
      </c>
      <c r="AB28" s="22"/>
      <c r="AC28" s="22"/>
      <c r="AD28" s="22"/>
      <c r="AE28" s="22"/>
      <c r="AF28" s="62" t="s">
        <v>53</v>
      </c>
      <c r="AG28" s="23">
        <v>180</v>
      </c>
      <c r="AH28" s="23"/>
      <c r="AI28" s="15" t="s">
        <v>11</v>
      </c>
      <c r="AJ28" s="63"/>
      <c r="AK28" s="63"/>
      <c r="AL28" s="25" t="s">
        <v>17</v>
      </c>
      <c r="AM28" s="62" t="s">
        <v>54</v>
      </c>
      <c r="AN28" s="23">
        <v>250</v>
      </c>
      <c r="AO28" s="23"/>
      <c r="AP28" s="15" t="s">
        <v>11</v>
      </c>
      <c r="AQ28" s="63"/>
      <c r="AR28" s="63"/>
      <c r="AS28" s="25" t="s">
        <v>17</v>
      </c>
      <c r="AT28" s="64">
        <f t="shared" si="3"/>
        <v>0</v>
      </c>
      <c r="AU28" s="64"/>
      <c r="AV28" s="64"/>
      <c r="AW28" s="65" t="s">
        <v>13</v>
      </c>
    </row>
    <row r="29" spans="1:80" ht="16.5" customHeight="1">
      <c r="A29" s="56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22"/>
      <c r="M29" s="22"/>
      <c r="N29" s="14"/>
      <c r="O29" s="14"/>
      <c r="P29" s="14"/>
      <c r="Q29" s="15"/>
      <c r="R29" s="16"/>
      <c r="S29" s="16"/>
      <c r="T29" s="25"/>
      <c r="U29" s="18"/>
      <c r="V29" s="18"/>
      <c r="W29" s="18"/>
      <c r="X29" s="19"/>
      <c r="Y29" s="34"/>
      <c r="Z29" s="66"/>
      <c r="AA29" s="27" t="s">
        <v>67</v>
      </c>
      <c r="AB29" s="22"/>
      <c r="AC29" s="22"/>
      <c r="AD29" s="22"/>
      <c r="AE29" s="22"/>
      <c r="AF29" s="62" t="s">
        <v>53</v>
      </c>
      <c r="AG29" s="23">
        <v>180</v>
      </c>
      <c r="AH29" s="23"/>
      <c r="AI29" s="15" t="s">
        <v>11</v>
      </c>
      <c r="AJ29" s="63"/>
      <c r="AK29" s="63"/>
      <c r="AL29" s="25" t="s">
        <v>17</v>
      </c>
      <c r="AM29" s="62" t="s">
        <v>54</v>
      </c>
      <c r="AN29" s="23">
        <v>250</v>
      </c>
      <c r="AO29" s="23"/>
      <c r="AP29" s="15" t="s">
        <v>11</v>
      </c>
      <c r="AQ29" s="63"/>
      <c r="AR29" s="63"/>
      <c r="AS29" s="25" t="s">
        <v>17</v>
      </c>
      <c r="AT29" s="64">
        <f t="shared" si="3"/>
        <v>0</v>
      </c>
      <c r="AU29" s="64"/>
      <c r="AV29" s="64"/>
      <c r="AW29" s="65" t="s">
        <v>13</v>
      </c>
    </row>
    <row r="30" spans="1:80" ht="16.5" customHeight="1">
      <c r="A30" s="69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22"/>
      <c r="M30" s="22"/>
      <c r="N30" s="14"/>
      <c r="O30" s="14"/>
      <c r="P30" s="14"/>
      <c r="Q30" s="15"/>
      <c r="R30" s="16"/>
      <c r="S30" s="16"/>
      <c r="T30" s="25"/>
      <c r="U30" s="18"/>
      <c r="V30" s="18"/>
      <c r="W30" s="18"/>
      <c r="X30" s="19"/>
      <c r="Y30" s="34"/>
      <c r="Z30" s="66"/>
      <c r="AA30" s="37" t="s">
        <v>68</v>
      </c>
      <c r="AB30" s="38"/>
      <c r="AC30" s="38"/>
      <c r="AD30" s="38"/>
      <c r="AE30" s="38"/>
      <c r="AF30" s="70" t="s">
        <v>69</v>
      </c>
      <c r="AG30" s="71">
        <v>180</v>
      </c>
      <c r="AH30" s="71"/>
      <c r="AI30" s="60" t="s">
        <v>41</v>
      </c>
      <c r="AJ30" s="63"/>
      <c r="AK30" s="63"/>
      <c r="AL30" s="60" t="s">
        <v>17</v>
      </c>
      <c r="AM30" s="72" t="s">
        <v>70</v>
      </c>
      <c r="AN30" s="73">
        <v>180</v>
      </c>
      <c r="AO30" s="73"/>
      <c r="AP30" s="15" t="s">
        <v>11</v>
      </c>
      <c r="AQ30" s="63"/>
      <c r="AR30" s="63"/>
      <c r="AS30" s="25" t="s">
        <v>17</v>
      </c>
      <c r="AT30" s="64">
        <f t="shared" si="3"/>
        <v>0</v>
      </c>
      <c r="AU30" s="64"/>
      <c r="AV30" s="64"/>
      <c r="AW30" s="65" t="s">
        <v>13</v>
      </c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80" ht="16.5" customHeight="1">
      <c r="A31" s="74"/>
      <c r="B31" s="52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52"/>
      <c r="U31" s="52"/>
      <c r="V31" s="52"/>
      <c r="W31" s="52"/>
      <c r="X31" s="52"/>
      <c r="Y31" s="77"/>
      <c r="Z31" s="66"/>
      <c r="AA31" s="37" t="s">
        <v>71</v>
      </c>
      <c r="AB31" s="38"/>
      <c r="AC31" s="38"/>
      <c r="AD31" s="38"/>
      <c r="AE31" s="38"/>
      <c r="AF31" s="70" t="s">
        <v>72</v>
      </c>
      <c r="AG31" s="71">
        <v>180</v>
      </c>
      <c r="AH31" s="71"/>
      <c r="AI31" s="60" t="s">
        <v>41</v>
      </c>
      <c r="AJ31" s="63"/>
      <c r="AK31" s="63"/>
      <c r="AL31" s="60" t="s">
        <v>17</v>
      </c>
      <c r="AM31" s="72" t="s">
        <v>73</v>
      </c>
      <c r="AN31" s="73">
        <v>180</v>
      </c>
      <c r="AO31" s="73"/>
      <c r="AP31" s="15" t="s">
        <v>11</v>
      </c>
      <c r="AQ31" s="63"/>
      <c r="AR31" s="63"/>
      <c r="AS31" s="25" t="s">
        <v>17</v>
      </c>
      <c r="AT31" s="64">
        <f>(AG31*AJ31)+(AN31*AQ31)</f>
        <v>0</v>
      </c>
      <c r="AU31" s="64"/>
      <c r="AV31" s="64"/>
      <c r="AW31" s="65" t="s">
        <v>13</v>
      </c>
      <c r="BG31" s="78"/>
      <c r="BH31" s="78"/>
      <c r="BI31" s="78"/>
      <c r="BJ31" s="78"/>
      <c r="BK31" s="78"/>
      <c r="BL31" s="78"/>
      <c r="BM31" s="79"/>
      <c r="BN31" s="79"/>
      <c r="BO31" s="79"/>
      <c r="BP31" s="79"/>
      <c r="BQ31" s="79"/>
      <c r="BR31" s="80"/>
      <c r="BS31" s="80"/>
      <c r="BT31" s="80"/>
      <c r="BU31" s="80"/>
      <c r="BV31" s="81"/>
      <c r="BW31" s="81"/>
      <c r="BX31" s="81"/>
      <c r="BY31" s="81"/>
      <c r="BZ31" s="81"/>
      <c r="CA31" s="82"/>
      <c r="CB31" s="82"/>
    </row>
    <row r="32" spans="1:80" ht="16.5" customHeight="1">
      <c r="A32" s="74"/>
      <c r="B32" s="52"/>
      <c r="C32" s="75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52"/>
      <c r="U32" s="52"/>
      <c r="V32" s="52"/>
      <c r="W32" s="52"/>
      <c r="X32" s="53"/>
      <c r="Y32" s="77"/>
      <c r="Z32" s="66"/>
      <c r="AA32" s="37" t="s">
        <v>74</v>
      </c>
      <c r="AB32" s="38"/>
      <c r="AC32" s="38"/>
      <c r="AD32" s="38"/>
      <c r="AE32" s="38"/>
      <c r="AF32" s="70" t="s">
        <v>72</v>
      </c>
      <c r="AG32" s="71">
        <v>180</v>
      </c>
      <c r="AH32" s="71"/>
      <c r="AI32" s="60" t="s">
        <v>41</v>
      </c>
      <c r="AJ32" s="63"/>
      <c r="AK32" s="63"/>
      <c r="AL32" s="60" t="s">
        <v>17</v>
      </c>
      <c r="AM32" s="72" t="s">
        <v>73</v>
      </c>
      <c r="AN32" s="73">
        <v>180</v>
      </c>
      <c r="AO32" s="73"/>
      <c r="AP32" s="15" t="s">
        <v>11</v>
      </c>
      <c r="AQ32" s="63"/>
      <c r="AR32" s="63"/>
      <c r="AS32" s="25" t="s">
        <v>17</v>
      </c>
      <c r="AT32" s="64">
        <f t="shared" si="3"/>
        <v>0</v>
      </c>
      <c r="AU32" s="64"/>
      <c r="AV32" s="64"/>
      <c r="AW32" s="65" t="s">
        <v>13</v>
      </c>
      <c r="BG32" s="78"/>
      <c r="BH32" s="78"/>
      <c r="BI32" s="78"/>
      <c r="BJ32" s="78"/>
      <c r="BK32" s="78"/>
      <c r="BL32" s="78"/>
      <c r="BM32" s="79"/>
      <c r="BN32" s="79"/>
      <c r="BO32" s="79"/>
      <c r="BP32" s="79"/>
      <c r="BQ32" s="79"/>
      <c r="BR32" s="80"/>
      <c r="BS32" s="80"/>
      <c r="BT32" s="80"/>
      <c r="BU32" s="80"/>
      <c r="BV32" s="81"/>
      <c r="BW32" s="81"/>
      <c r="BX32" s="81"/>
      <c r="BY32" s="81"/>
      <c r="BZ32" s="81"/>
      <c r="CA32" s="82"/>
      <c r="CB32" s="82"/>
    </row>
    <row r="33" spans="1:91" ht="16.5" customHeight="1">
      <c r="A33" s="74"/>
      <c r="B33" s="52"/>
      <c r="C33" s="75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52"/>
      <c r="U33" s="52"/>
      <c r="V33" s="52"/>
      <c r="W33" s="52"/>
      <c r="X33" s="52"/>
      <c r="Y33" s="77"/>
      <c r="Z33" s="66"/>
      <c r="AA33" s="37" t="s">
        <v>75</v>
      </c>
      <c r="AB33" s="38"/>
      <c r="AC33" s="38"/>
      <c r="AD33" s="38"/>
      <c r="AE33" s="38"/>
      <c r="AF33" s="70" t="s">
        <v>72</v>
      </c>
      <c r="AG33" s="71">
        <v>180</v>
      </c>
      <c r="AH33" s="71"/>
      <c r="AI33" s="60" t="s">
        <v>41</v>
      </c>
      <c r="AJ33" s="63"/>
      <c r="AK33" s="63"/>
      <c r="AL33" s="60" t="s">
        <v>17</v>
      </c>
      <c r="AM33" s="72" t="s">
        <v>73</v>
      </c>
      <c r="AN33" s="73">
        <v>180</v>
      </c>
      <c r="AO33" s="73"/>
      <c r="AP33" s="15" t="s">
        <v>11</v>
      </c>
      <c r="AQ33" s="63"/>
      <c r="AR33" s="63"/>
      <c r="AS33" s="25" t="s">
        <v>17</v>
      </c>
      <c r="AT33" s="64">
        <f t="shared" si="3"/>
        <v>0</v>
      </c>
      <c r="AU33" s="64"/>
      <c r="AV33" s="64"/>
      <c r="AW33" s="65" t="s">
        <v>13</v>
      </c>
      <c r="BG33" s="78"/>
      <c r="BH33" s="78"/>
      <c r="BI33" s="78"/>
      <c r="BJ33" s="78"/>
      <c r="BK33" s="78"/>
      <c r="BL33" s="78"/>
      <c r="BM33" s="79"/>
      <c r="BN33" s="79"/>
      <c r="BO33" s="79"/>
      <c r="BP33" s="79"/>
      <c r="BQ33" s="79"/>
      <c r="BR33" s="80"/>
      <c r="BS33" s="80"/>
      <c r="BT33" s="80"/>
      <c r="BU33" s="80"/>
      <c r="BV33" s="81"/>
      <c r="BW33" s="81"/>
      <c r="BX33" s="81"/>
      <c r="BY33" s="81"/>
      <c r="BZ33" s="81"/>
      <c r="CA33" s="82"/>
      <c r="CB33" s="82"/>
    </row>
    <row r="34" spans="1:91" ht="16.5" customHeight="1">
      <c r="A34" s="74"/>
      <c r="B34" s="52"/>
      <c r="C34" s="75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52"/>
      <c r="U34" s="52"/>
      <c r="V34" s="52"/>
      <c r="W34" s="52"/>
      <c r="X34" s="52"/>
      <c r="Y34" s="77"/>
      <c r="Z34" s="66"/>
      <c r="AA34" s="37" t="s">
        <v>76</v>
      </c>
      <c r="AB34" s="38"/>
      <c r="AC34" s="38"/>
      <c r="AD34" s="38"/>
      <c r="AE34" s="38"/>
      <c r="AF34" s="70" t="s">
        <v>72</v>
      </c>
      <c r="AG34" s="71">
        <v>180</v>
      </c>
      <c r="AH34" s="71"/>
      <c r="AI34" s="60" t="s">
        <v>41</v>
      </c>
      <c r="AJ34" s="63"/>
      <c r="AK34" s="63"/>
      <c r="AL34" s="60" t="s">
        <v>17</v>
      </c>
      <c r="AM34" s="72" t="s">
        <v>73</v>
      </c>
      <c r="AN34" s="73">
        <v>180</v>
      </c>
      <c r="AO34" s="73"/>
      <c r="AP34" s="15" t="s">
        <v>11</v>
      </c>
      <c r="AQ34" s="63"/>
      <c r="AR34" s="63"/>
      <c r="AS34" s="25" t="s">
        <v>17</v>
      </c>
      <c r="AT34" s="64">
        <f t="shared" si="3"/>
        <v>0</v>
      </c>
      <c r="AU34" s="64"/>
      <c r="AV34" s="64"/>
      <c r="AW34" s="65" t="s">
        <v>13</v>
      </c>
      <c r="BG34" s="78"/>
      <c r="BH34" s="78"/>
      <c r="BI34" s="78"/>
      <c r="BJ34" s="78"/>
      <c r="BK34" s="78"/>
      <c r="BL34" s="78"/>
      <c r="BM34" s="79"/>
      <c r="BN34" s="79"/>
      <c r="BO34" s="79"/>
      <c r="BP34" s="79"/>
      <c r="BQ34" s="79"/>
      <c r="BR34" s="80"/>
      <c r="BS34" s="80"/>
      <c r="BT34" s="80"/>
      <c r="BU34" s="80"/>
      <c r="BV34" s="81"/>
      <c r="BW34" s="81"/>
      <c r="BX34" s="81"/>
      <c r="BY34" s="81"/>
      <c r="BZ34" s="81"/>
      <c r="CA34" s="82"/>
      <c r="CB34" s="82"/>
    </row>
    <row r="35" spans="1:91" ht="16.5" customHeight="1">
      <c r="A35" s="74"/>
      <c r="B35" s="52"/>
      <c r="C35" s="75"/>
      <c r="D35" s="76" t="s">
        <v>77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52"/>
      <c r="U35" s="52"/>
      <c r="V35" s="52"/>
      <c r="W35" s="52"/>
      <c r="X35" s="52"/>
      <c r="Y35" s="77"/>
      <c r="Z35" s="66"/>
      <c r="AA35" s="37" t="s">
        <v>78</v>
      </c>
      <c r="AB35" s="38"/>
      <c r="AC35" s="38"/>
      <c r="AD35" s="38"/>
      <c r="AE35" s="38"/>
      <c r="AF35" s="60"/>
      <c r="AG35" s="60"/>
      <c r="AH35" s="60"/>
      <c r="AI35" s="60"/>
      <c r="AJ35" s="60"/>
      <c r="AK35" s="22"/>
      <c r="AL35" s="22"/>
      <c r="AM35" s="72" t="s">
        <v>73</v>
      </c>
      <c r="AN35" s="73">
        <v>350</v>
      </c>
      <c r="AO35" s="73"/>
      <c r="AP35" s="15" t="s">
        <v>11</v>
      </c>
      <c r="AQ35" s="63"/>
      <c r="AR35" s="63"/>
      <c r="AS35" s="25" t="s">
        <v>17</v>
      </c>
      <c r="AT35" s="84" t="str">
        <f>IF(AQ35="","",AQ35*AN35)</f>
        <v/>
      </c>
      <c r="AU35" s="84"/>
      <c r="AV35" s="84"/>
      <c r="AW35" s="65" t="s">
        <v>13</v>
      </c>
      <c r="BG35" s="78"/>
      <c r="BH35" s="78"/>
      <c r="BI35" s="78"/>
      <c r="BJ35" s="78"/>
      <c r="BK35" s="78"/>
      <c r="BL35" s="78"/>
      <c r="BM35" s="79"/>
      <c r="BN35" s="79"/>
      <c r="BO35" s="79"/>
      <c r="BP35" s="79"/>
      <c r="BQ35" s="79"/>
      <c r="BR35" s="80"/>
      <c r="BS35" s="80"/>
      <c r="BT35" s="80"/>
      <c r="BU35" s="80"/>
      <c r="BV35" s="81"/>
      <c r="BW35" s="81"/>
      <c r="BX35" s="81"/>
      <c r="BY35" s="81"/>
      <c r="BZ35" s="81"/>
      <c r="CA35" s="82"/>
      <c r="CB35" s="82"/>
    </row>
    <row r="36" spans="1:91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Z36" s="86"/>
      <c r="AA36" s="27" t="s">
        <v>79</v>
      </c>
      <c r="AB36" s="22"/>
      <c r="AC36" s="22"/>
      <c r="AD36" s="22"/>
      <c r="AE36" s="22"/>
      <c r="AF36" s="22"/>
      <c r="AG36" s="22"/>
      <c r="AH36" s="22"/>
      <c r="AI36" s="22"/>
      <c r="AJ36" s="22"/>
      <c r="AK36" s="87" t="s">
        <v>80</v>
      </c>
      <c r="AL36" s="87"/>
      <c r="AM36" s="87"/>
      <c r="AN36" s="73">
        <v>400</v>
      </c>
      <c r="AO36" s="73"/>
      <c r="AP36" s="15" t="s">
        <v>11</v>
      </c>
      <c r="AQ36" s="63"/>
      <c r="AR36" s="63"/>
      <c r="AS36" s="25" t="s">
        <v>81</v>
      </c>
      <c r="AT36" s="84" t="str">
        <f>IF(AQ36="","",AQ36*AM36)</f>
        <v/>
      </c>
      <c r="AU36" s="84"/>
      <c r="AV36" s="84"/>
      <c r="AW36" s="65" t="s">
        <v>13</v>
      </c>
      <c r="BG36" s="78"/>
      <c r="BH36" s="78"/>
      <c r="BI36" s="78"/>
      <c r="BJ36" s="78"/>
      <c r="BK36" s="78"/>
      <c r="BL36" s="78"/>
      <c r="BM36" s="79"/>
      <c r="BN36" s="79"/>
      <c r="BO36" s="79"/>
      <c r="BP36" s="79"/>
      <c r="BQ36" s="79"/>
      <c r="BR36" s="80"/>
      <c r="BS36" s="80"/>
      <c r="BT36" s="80"/>
      <c r="BU36" s="80"/>
      <c r="BV36" s="81"/>
      <c r="BW36" s="81"/>
      <c r="BX36" s="81"/>
      <c r="BY36" s="81"/>
      <c r="BZ36" s="81"/>
      <c r="CA36" s="82"/>
      <c r="CB36" s="82"/>
    </row>
    <row r="37" spans="1:91" ht="16.5" customHeight="1">
      <c r="A37" s="85"/>
      <c r="B37" s="85"/>
      <c r="C37" s="85"/>
      <c r="D37" s="88" t="s">
        <v>82</v>
      </c>
      <c r="E37" s="88"/>
      <c r="F37" s="88"/>
      <c r="G37" s="88"/>
      <c r="H37" s="88"/>
      <c r="I37" s="89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Z37" s="90" t="s">
        <v>83</v>
      </c>
      <c r="AA37" s="90"/>
      <c r="AB37" s="90"/>
      <c r="AC37" s="90"/>
      <c r="AD37" s="90"/>
      <c r="AE37" s="90"/>
      <c r="AF37" s="91">
        <f>SUM(R6:S30,AQ6:AR36,AJ22:AK34)</f>
        <v>0</v>
      </c>
      <c r="AG37" s="91"/>
      <c r="AH37" s="91"/>
      <c r="AI37" s="91"/>
      <c r="AJ37" s="91"/>
      <c r="AK37" s="92" t="s">
        <v>84</v>
      </c>
      <c r="AL37" s="92"/>
      <c r="AM37" s="92"/>
      <c r="AN37" s="92"/>
      <c r="AO37" s="93">
        <f>SUM(U6:W30,AT6:AV36)</f>
        <v>0</v>
      </c>
      <c r="AP37" s="93"/>
      <c r="AQ37" s="93"/>
      <c r="AR37" s="93"/>
      <c r="AS37" s="93"/>
      <c r="AT37" s="94" t="s">
        <v>13</v>
      </c>
      <c r="AU37" s="94"/>
      <c r="AV37" s="95"/>
      <c r="AW37" s="96"/>
    </row>
    <row r="38" spans="1:91" ht="15.6" customHeight="1" thickBot="1">
      <c r="Z38" s="97"/>
      <c r="AA38" s="97"/>
      <c r="AB38" s="97"/>
      <c r="AC38" s="97"/>
      <c r="AD38" s="97"/>
      <c r="AE38" s="97"/>
      <c r="AF38" s="98"/>
      <c r="AG38" s="98"/>
      <c r="AH38" s="98"/>
      <c r="AI38" s="98"/>
      <c r="AJ38" s="98"/>
      <c r="AK38" s="99"/>
      <c r="AL38" s="99"/>
      <c r="AM38" s="99"/>
      <c r="AN38" s="99"/>
      <c r="AO38" s="100"/>
      <c r="AP38" s="100"/>
      <c r="AQ38" s="100"/>
      <c r="AR38" s="100"/>
      <c r="AS38" s="100"/>
      <c r="AT38" s="101"/>
      <c r="AU38" s="101"/>
      <c r="AV38" s="102"/>
      <c r="AW38" s="103"/>
    </row>
    <row r="39" spans="1:91" ht="30" customHeight="1" thickTop="1" thickBot="1">
      <c r="A39" s="104" t="s">
        <v>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2"/>
      <c r="AD39" s="105" t="s">
        <v>85</v>
      </c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S39" s="5" t="s">
        <v>86</v>
      </c>
      <c r="AT39" s="5"/>
      <c r="AU39" s="5"/>
      <c r="AV39" s="5"/>
      <c r="AW39" s="5"/>
    </row>
    <row r="40" spans="1:91" ht="15.75" customHeight="1" thickBo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2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S40" s="108"/>
      <c r="AT40" s="108"/>
      <c r="AU40" s="108"/>
      <c r="AV40" s="108"/>
      <c r="AW40" s="108"/>
      <c r="AX40" s="34"/>
    </row>
    <row r="41" spans="1:91" ht="15" hidden="1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9"/>
      <c r="AE41" s="109"/>
      <c r="AF41" s="109"/>
      <c r="AG41" s="109"/>
      <c r="AH41" s="109"/>
      <c r="AI41" s="110"/>
      <c r="AJ41" s="110"/>
      <c r="AK41" s="110"/>
    </row>
    <row r="42" spans="1:91" ht="16.5" customHeight="1">
      <c r="A42" s="111" t="s">
        <v>87</v>
      </c>
      <c r="B42" s="112" t="s">
        <v>88</v>
      </c>
      <c r="C42" s="113"/>
      <c r="D42" s="114" t="s">
        <v>89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6">
        <v>600</v>
      </c>
      <c r="O42" s="116"/>
      <c r="P42" s="116"/>
      <c r="Q42" s="15" t="s">
        <v>11</v>
      </c>
      <c r="R42" s="117"/>
      <c r="S42" s="117"/>
      <c r="T42" s="25" t="s">
        <v>90</v>
      </c>
      <c r="U42" s="84" t="str">
        <f>IF(R42="","",R42*N42)</f>
        <v/>
      </c>
      <c r="V42" s="84"/>
      <c r="W42" s="84"/>
      <c r="X42" s="19" t="s">
        <v>13</v>
      </c>
      <c r="Y42" s="118"/>
      <c r="Z42" s="119" t="s">
        <v>91</v>
      </c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1"/>
      <c r="AX42" s="34"/>
      <c r="AY42" s="122">
        <f t="shared" ref="AY42:AY49" si="4">AJ42*AG42</f>
        <v>0</v>
      </c>
      <c r="AZ42" s="123">
        <f>AQ42*AN42</f>
        <v>0</v>
      </c>
      <c r="BA42" s="124">
        <f>IFERROR(AY42+AZ42, "")</f>
        <v>0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50"/>
      <c r="BS42" s="50"/>
      <c r="CK42" s="34"/>
      <c r="CL42" s="34"/>
      <c r="CM42" s="34"/>
    </row>
    <row r="43" spans="1:91" ht="16.5" customHeight="1">
      <c r="A43" s="125"/>
      <c r="B43" s="126"/>
      <c r="C43" s="127"/>
      <c r="D43" s="114" t="s">
        <v>92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6">
        <v>1050</v>
      </c>
      <c r="O43" s="116"/>
      <c r="P43" s="116"/>
      <c r="Q43" s="17" t="s">
        <v>11</v>
      </c>
      <c r="R43" s="117"/>
      <c r="S43" s="117"/>
      <c r="T43" s="25" t="s">
        <v>90</v>
      </c>
      <c r="U43" s="84" t="str">
        <f>IF(R43="","",R43*N43)</f>
        <v/>
      </c>
      <c r="V43" s="84"/>
      <c r="W43" s="84"/>
      <c r="X43" s="19" t="s">
        <v>13</v>
      </c>
      <c r="Z43" s="128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30"/>
      <c r="AX43" s="34"/>
      <c r="AY43" s="122">
        <f t="shared" si="4"/>
        <v>0</v>
      </c>
      <c r="AZ43" s="123">
        <f t="shared" ref="AZ43:AZ49" si="5">AQ43*AN43</f>
        <v>0</v>
      </c>
      <c r="BA43" s="124">
        <f t="shared" ref="BA43:BA49" si="6">IFERROR(AY43+AZ43, "")</f>
        <v>0</v>
      </c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50"/>
      <c r="BS43" s="34"/>
    </row>
    <row r="44" spans="1:91" ht="16.5" customHeight="1">
      <c r="A44" s="125"/>
      <c r="B44" s="126"/>
      <c r="C44" s="127"/>
      <c r="D44" s="27" t="s">
        <v>93</v>
      </c>
      <c r="E44" s="22"/>
      <c r="F44" s="22"/>
      <c r="G44" s="22"/>
      <c r="H44" s="22"/>
      <c r="I44" s="22"/>
      <c r="J44" s="22"/>
      <c r="K44" s="22"/>
      <c r="L44" s="22"/>
      <c r="M44" s="22"/>
      <c r="N44" s="116">
        <v>600</v>
      </c>
      <c r="O44" s="116"/>
      <c r="P44" s="116"/>
      <c r="Q44" s="15" t="s">
        <v>11</v>
      </c>
      <c r="R44" s="117"/>
      <c r="S44" s="117"/>
      <c r="T44" s="25" t="s">
        <v>90</v>
      </c>
      <c r="U44" s="84" t="str">
        <f t="shared" ref="U44:U70" si="7">IF(R44="","",R44*N44)</f>
        <v/>
      </c>
      <c r="V44" s="84"/>
      <c r="W44" s="84"/>
      <c r="X44" s="19" t="s">
        <v>13</v>
      </c>
      <c r="Z44" s="131" t="s">
        <v>94</v>
      </c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3"/>
      <c r="AX44" s="34"/>
      <c r="AY44" s="122">
        <f t="shared" si="4"/>
        <v>0</v>
      </c>
      <c r="AZ44" s="123">
        <f t="shared" si="5"/>
        <v>0</v>
      </c>
      <c r="BA44" s="124">
        <f t="shared" si="6"/>
        <v>0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50"/>
      <c r="BS44" s="50"/>
    </row>
    <row r="45" spans="1:91" ht="16.5" customHeight="1">
      <c r="A45" s="125"/>
      <c r="B45" s="126"/>
      <c r="C45" s="127"/>
      <c r="D45" s="114" t="s">
        <v>95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6">
        <v>1050</v>
      </c>
      <c r="O45" s="116"/>
      <c r="P45" s="116"/>
      <c r="Q45" s="17" t="s">
        <v>11</v>
      </c>
      <c r="R45" s="117"/>
      <c r="S45" s="117"/>
      <c r="T45" s="25" t="s">
        <v>90</v>
      </c>
      <c r="U45" s="84" t="str">
        <f t="shared" si="7"/>
        <v/>
      </c>
      <c r="V45" s="84"/>
      <c r="W45" s="84"/>
      <c r="X45" s="19" t="s">
        <v>13</v>
      </c>
      <c r="Z45" s="131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3"/>
      <c r="AX45" s="34"/>
      <c r="AY45" s="122">
        <f t="shared" si="4"/>
        <v>0</v>
      </c>
      <c r="AZ45" s="123">
        <f t="shared" si="5"/>
        <v>0</v>
      </c>
    </row>
    <row r="46" spans="1:91" ht="16.5" customHeight="1">
      <c r="A46" s="125"/>
      <c r="B46" s="126"/>
      <c r="C46" s="127"/>
      <c r="D46" s="27" t="s">
        <v>96</v>
      </c>
      <c r="E46" s="22"/>
      <c r="F46" s="22"/>
      <c r="G46" s="22"/>
      <c r="H46" s="22"/>
      <c r="I46" s="22"/>
      <c r="J46" s="22"/>
      <c r="K46" s="22"/>
      <c r="L46" s="22"/>
      <c r="M46" s="22"/>
      <c r="N46" s="116">
        <v>650</v>
      </c>
      <c r="O46" s="116"/>
      <c r="P46" s="116"/>
      <c r="Q46" s="15" t="s">
        <v>11</v>
      </c>
      <c r="R46" s="117"/>
      <c r="S46" s="117"/>
      <c r="T46" s="25" t="s">
        <v>90</v>
      </c>
      <c r="U46" s="84" t="str">
        <f t="shared" si="7"/>
        <v/>
      </c>
      <c r="V46" s="84"/>
      <c r="W46" s="84"/>
      <c r="X46" s="19" t="s">
        <v>13</v>
      </c>
      <c r="Z46" s="131" t="s">
        <v>97</v>
      </c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3"/>
      <c r="AX46" s="34"/>
      <c r="AY46" s="122">
        <f t="shared" si="4"/>
        <v>0</v>
      </c>
      <c r="AZ46" s="123">
        <f t="shared" si="5"/>
        <v>0</v>
      </c>
      <c r="BA46" s="124">
        <f t="shared" si="6"/>
        <v>0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50"/>
      <c r="BS46" s="50"/>
    </row>
    <row r="47" spans="1:91" ht="16.5" customHeight="1">
      <c r="A47" s="125"/>
      <c r="B47" s="126"/>
      <c r="C47" s="127"/>
      <c r="D47" s="114" t="s">
        <v>98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6">
        <v>1100</v>
      </c>
      <c r="O47" s="116"/>
      <c r="P47" s="116"/>
      <c r="Q47" s="17" t="s">
        <v>11</v>
      </c>
      <c r="R47" s="117"/>
      <c r="S47" s="117"/>
      <c r="T47" s="25" t="s">
        <v>90</v>
      </c>
      <c r="U47" s="84" t="str">
        <f t="shared" si="7"/>
        <v/>
      </c>
      <c r="V47" s="84"/>
      <c r="W47" s="84"/>
      <c r="X47" s="19" t="s">
        <v>13</v>
      </c>
      <c r="Z47" s="131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3"/>
      <c r="AX47" s="34"/>
      <c r="AY47" s="122">
        <f t="shared" si="4"/>
        <v>0</v>
      </c>
      <c r="AZ47" s="123">
        <f t="shared" si="5"/>
        <v>0</v>
      </c>
      <c r="BA47" s="124">
        <f t="shared" si="6"/>
        <v>0</v>
      </c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50"/>
      <c r="BR47" s="34"/>
      <c r="BS47" s="47"/>
    </row>
    <row r="48" spans="1:91" ht="16.5" customHeight="1">
      <c r="A48" s="125"/>
      <c r="B48" s="126"/>
      <c r="C48" s="127"/>
      <c r="D48" s="27" t="s">
        <v>99</v>
      </c>
      <c r="E48" s="22"/>
      <c r="F48" s="22"/>
      <c r="G48" s="22"/>
      <c r="H48" s="22"/>
      <c r="I48" s="22"/>
      <c r="J48" s="22"/>
      <c r="K48" s="22"/>
      <c r="L48" s="22"/>
      <c r="M48" s="22"/>
      <c r="N48" s="116">
        <v>300</v>
      </c>
      <c r="O48" s="116"/>
      <c r="P48" s="116"/>
      <c r="Q48" s="17" t="s">
        <v>11</v>
      </c>
      <c r="R48" s="117"/>
      <c r="S48" s="117"/>
      <c r="T48" s="25" t="s">
        <v>12</v>
      </c>
      <c r="U48" s="84" t="str">
        <f t="shared" si="7"/>
        <v/>
      </c>
      <c r="V48" s="84"/>
      <c r="W48" s="84"/>
      <c r="X48" s="19" t="s">
        <v>13</v>
      </c>
      <c r="Z48" s="134" t="s">
        <v>100</v>
      </c>
      <c r="AA48" s="135"/>
      <c r="AB48" s="135"/>
      <c r="AC48" s="135"/>
      <c r="AD48" s="135"/>
      <c r="AE48" s="135"/>
      <c r="AF48" s="135"/>
      <c r="AG48" s="135" t="s">
        <v>101</v>
      </c>
      <c r="AH48" s="135"/>
      <c r="AI48" s="135"/>
      <c r="AJ48" s="135"/>
      <c r="AK48" s="102"/>
      <c r="AL48" s="102"/>
      <c r="AM48" s="136">
        <v>500</v>
      </c>
      <c r="AN48" s="136"/>
      <c r="AO48" s="136"/>
      <c r="AP48" s="137" t="s">
        <v>11</v>
      </c>
      <c r="AQ48" s="138"/>
      <c r="AR48" s="138"/>
      <c r="AS48" s="139" t="s">
        <v>90</v>
      </c>
      <c r="AT48" s="140">
        <f>AQ48*AM48</f>
        <v>0</v>
      </c>
      <c r="AU48" s="140"/>
      <c r="AV48" s="140"/>
      <c r="AW48" s="141" t="s">
        <v>13</v>
      </c>
      <c r="AX48" s="34"/>
      <c r="AY48" s="122" t="e">
        <f t="shared" si="4"/>
        <v>#VALUE!</v>
      </c>
      <c r="AZ48" s="123">
        <f t="shared" si="5"/>
        <v>0</v>
      </c>
      <c r="BA48" s="124" t="str">
        <f t="shared" si="6"/>
        <v/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50"/>
      <c r="BS48" s="50"/>
    </row>
    <row r="49" spans="1:91" ht="16.5" customHeight="1">
      <c r="A49" s="125"/>
      <c r="B49" s="126"/>
      <c r="C49" s="127"/>
      <c r="D49" s="27" t="s">
        <v>102</v>
      </c>
      <c r="E49" s="22"/>
      <c r="F49" s="22"/>
      <c r="G49" s="22"/>
      <c r="H49" s="22"/>
      <c r="I49" s="22"/>
      <c r="J49" s="22"/>
      <c r="K49" s="22"/>
      <c r="L49" s="22"/>
      <c r="M49" s="22"/>
      <c r="N49" s="116">
        <v>600</v>
      </c>
      <c r="O49" s="116"/>
      <c r="P49" s="116"/>
      <c r="Q49" s="17" t="s">
        <v>11</v>
      </c>
      <c r="R49" s="117"/>
      <c r="S49" s="117"/>
      <c r="T49" s="25" t="s">
        <v>90</v>
      </c>
      <c r="U49" s="84" t="str">
        <f t="shared" si="7"/>
        <v/>
      </c>
      <c r="V49" s="84"/>
      <c r="W49" s="84"/>
      <c r="X49" s="19" t="s">
        <v>13</v>
      </c>
      <c r="Z49" s="142"/>
      <c r="AA49" s="50"/>
      <c r="AB49" s="50"/>
      <c r="AC49" s="50"/>
      <c r="AD49" s="50"/>
      <c r="AE49" s="50"/>
      <c r="AF49" s="143"/>
      <c r="AG49" s="144"/>
      <c r="AH49" s="144"/>
      <c r="AI49" s="47"/>
      <c r="AJ49" s="47"/>
      <c r="AK49" s="47"/>
      <c r="AL49" s="50"/>
      <c r="AM49" s="143"/>
      <c r="AN49" s="144"/>
      <c r="AO49" s="144"/>
      <c r="AP49" s="47"/>
      <c r="AQ49" s="47"/>
      <c r="AR49" s="47"/>
      <c r="AS49" s="50"/>
      <c r="AT49" s="145"/>
      <c r="AU49" s="145"/>
      <c r="AV49" s="145"/>
      <c r="AW49" s="146"/>
      <c r="AX49" s="34"/>
      <c r="AY49" s="122">
        <f t="shared" si="4"/>
        <v>0</v>
      </c>
      <c r="AZ49" s="123">
        <f t="shared" si="5"/>
        <v>0</v>
      </c>
      <c r="BA49" s="124">
        <f t="shared" si="6"/>
        <v>0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50"/>
      <c r="BS49" s="50"/>
    </row>
    <row r="50" spans="1:91" ht="16.5" customHeight="1">
      <c r="A50" s="125"/>
      <c r="B50" s="126"/>
      <c r="C50" s="127"/>
      <c r="D50" s="27" t="s">
        <v>103</v>
      </c>
      <c r="E50" s="22"/>
      <c r="F50" s="22"/>
      <c r="G50" s="22"/>
      <c r="H50" s="22"/>
      <c r="I50" s="22"/>
      <c r="J50" s="22"/>
      <c r="K50" s="22"/>
      <c r="L50" s="22"/>
      <c r="M50" s="22"/>
      <c r="N50" s="147">
        <v>500</v>
      </c>
      <c r="O50" s="147"/>
      <c r="P50" s="147"/>
      <c r="Q50" s="15" t="s">
        <v>11</v>
      </c>
      <c r="R50" s="117"/>
      <c r="S50" s="117"/>
      <c r="T50" s="25" t="s">
        <v>90</v>
      </c>
      <c r="U50" s="84" t="str">
        <f t="shared" si="7"/>
        <v/>
      </c>
      <c r="V50" s="84"/>
      <c r="W50" s="84"/>
      <c r="X50" s="19" t="s">
        <v>13</v>
      </c>
      <c r="Z50" s="142"/>
      <c r="AA50" s="148"/>
      <c r="AB50" s="148"/>
      <c r="AC50" s="148"/>
      <c r="AD50" s="148"/>
      <c r="AE50" s="148"/>
      <c r="AF50" s="149"/>
      <c r="AG50" s="150"/>
      <c r="AH50" s="150"/>
      <c r="AI50" s="50"/>
      <c r="AJ50" s="47"/>
      <c r="AK50" s="47"/>
      <c r="AL50" s="50"/>
      <c r="AM50" s="136">
        <v>1000</v>
      </c>
      <c r="AN50" s="136"/>
      <c r="AO50" s="136"/>
      <c r="AP50" s="151" t="s">
        <v>41</v>
      </c>
      <c r="AQ50" s="138"/>
      <c r="AR50" s="138"/>
      <c r="AS50" s="139" t="s">
        <v>90</v>
      </c>
      <c r="AT50" s="152">
        <f>AQ50*AM50</f>
        <v>0</v>
      </c>
      <c r="AU50" s="152"/>
      <c r="AV50" s="152"/>
      <c r="AW50" s="141" t="s">
        <v>13</v>
      </c>
      <c r="AX50" s="34"/>
      <c r="AY50" s="153"/>
      <c r="AZ50" s="153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50"/>
      <c r="BR50" s="50"/>
      <c r="BS50" s="50"/>
    </row>
    <row r="51" spans="1:91" ht="16.5" customHeight="1">
      <c r="A51" s="125"/>
      <c r="B51" s="126"/>
      <c r="C51" s="127"/>
      <c r="D51" s="27" t="s">
        <v>104</v>
      </c>
      <c r="E51" s="22"/>
      <c r="F51" s="22"/>
      <c r="G51" s="22"/>
      <c r="H51" s="22"/>
      <c r="I51" s="22"/>
      <c r="J51" s="22"/>
      <c r="K51" s="22"/>
      <c r="L51" s="22"/>
      <c r="M51" s="22"/>
      <c r="N51" s="147">
        <v>700</v>
      </c>
      <c r="O51" s="147"/>
      <c r="P51" s="147"/>
      <c r="Q51" s="15" t="s">
        <v>11</v>
      </c>
      <c r="R51" s="154"/>
      <c r="S51" s="154"/>
      <c r="T51" s="25" t="s">
        <v>90</v>
      </c>
      <c r="U51" s="155" t="str">
        <f t="shared" si="7"/>
        <v/>
      </c>
      <c r="V51" s="155"/>
      <c r="W51" s="155"/>
      <c r="X51" s="19" t="s">
        <v>13</v>
      </c>
      <c r="Z51" s="142"/>
      <c r="AA51" s="148"/>
      <c r="AB51" s="148"/>
      <c r="AC51" s="148"/>
      <c r="AD51" s="148"/>
      <c r="AE51" s="148"/>
      <c r="AF51" s="149"/>
      <c r="AG51" s="150"/>
      <c r="AH51" s="150"/>
      <c r="AI51" s="50"/>
      <c r="AJ51" s="47"/>
      <c r="AK51" s="47"/>
      <c r="AL51" s="50"/>
      <c r="AM51" s="156"/>
      <c r="AN51" s="150"/>
      <c r="AO51" s="150"/>
      <c r="AP51" s="47"/>
      <c r="AQ51" s="47"/>
      <c r="AR51" s="47"/>
      <c r="AS51" s="50"/>
      <c r="AT51" s="157"/>
      <c r="AU51" s="157"/>
      <c r="AV51" s="157"/>
      <c r="AW51" s="146"/>
      <c r="AX51" s="34"/>
      <c r="AY51" s="153"/>
      <c r="AZ51" s="153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50"/>
      <c r="BS51" s="50"/>
    </row>
    <row r="52" spans="1:91" ht="16.5" customHeight="1" thickBot="1">
      <c r="A52" s="125"/>
      <c r="B52" s="126"/>
      <c r="C52" s="127"/>
      <c r="D52" s="27" t="s">
        <v>105</v>
      </c>
      <c r="E52" s="22"/>
      <c r="F52" s="22"/>
      <c r="G52" s="22"/>
      <c r="H52" s="22"/>
      <c r="I52" s="22"/>
      <c r="J52" s="22"/>
      <c r="K52" s="22"/>
      <c r="L52" s="22"/>
      <c r="M52" s="22"/>
      <c r="N52" s="116">
        <v>350</v>
      </c>
      <c r="O52" s="116"/>
      <c r="P52" s="116"/>
      <c r="Q52" s="15" t="s">
        <v>11</v>
      </c>
      <c r="R52" s="117"/>
      <c r="S52" s="117"/>
      <c r="T52" s="25" t="s">
        <v>90</v>
      </c>
      <c r="U52" s="84" t="str">
        <f t="shared" si="7"/>
        <v/>
      </c>
      <c r="V52" s="84"/>
      <c r="W52" s="84"/>
      <c r="X52" s="19" t="s">
        <v>13</v>
      </c>
      <c r="Z52" s="158"/>
      <c r="AA52" s="159"/>
      <c r="AB52" s="159"/>
      <c r="AC52" s="159"/>
      <c r="AD52" s="159"/>
      <c r="AE52" s="159"/>
      <c r="AF52" s="160"/>
      <c r="AG52" s="161"/>
      <c r="AH52" s="161"/>
      <c r="AI52" s="162"/>
      <c r="AJ52" s="163"/>
      <c r="AK52" s="163"/>
      <c r="AL52" s="162"/>
      <c r="AM52" s="164">
        <v>1500</v>
      </c>
      <c r="AN52" s="164"/>
      <c r="AO52" s="164"/>
      <c r="AP52" s="163" t="s">
        <v>41</v>
      </c>
      <c r="AQ52" s="165"/>
      <c r="AR52" s="165"/>
      <c r="AS52" s="162" t="s">
        <v>90</v>
      </c>
      <c r="AT52" s="166">
        <f>AQ52*AM52</f>
        <v>0</v>
      </c>
      <c r="AU52" s="166"/>
      <c r="AV52" s="166"/>
      <c r="AW52" s="167" t="s">
        <v>13</v>
      </c>
      <c r="AX52" s="34"/>
      <c r="AY52" s="153"/>
      <c r="AZ52" s="153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50"/>
      <c r="BS52" s="50"/>
    </row>
    <row r="53" spans="1:91" ht="16.5" customHeight="1">
      <c r="A53" s="125"/>
      <c r="B53" s="126"/>
      <c r="C53" s="127"/>
      <c r="D53" s="27"/>
      <c r="E53" s="22"/>
      <c r="F53" s="22"/>
      <c r="G53" s="22"/>
      <c r="H53" s="22"/>
      <c r="I53" s="22"/>
      <c r="J53" s="22"/>
      <c r="K53" s="22"/>
      <c r="L53" s="22"/>
      <c r="M53" s="22"/>
      <c r="N53" s="116"/>
      <c r="O53" s="116"/>
      <c r="P53" s="116"/>
      <c r="Q53" s="15"/>
      <c r="R53" s="117"/>
      <c r="S53" s="117"/>
      <c r="T53" s="25"/>
      <c r="U53" s="84" t="str">
        <f t="shared" si="7"/>
        <v/>
      </c>
      <c r="V53" s="84"/>
      <c r="W53" s="84"/>
      <c r="X53" s="19"/>
      <c r="Z53" s="168"/>
      <c r="AA53" s="148"/>
      <c r="AB53" s="148"/>
      <c r="AC53" s="148"/>
      <c r="AD53" s="148"/>
      <c r="AE53" s="148"/>
      <c r="AF53" s="149"/>
      <c r="AG53" s="150"/>
      <c r="AH53" s="150"/>
      <c r="AI53" s="50"/>
      <c r="AJ53" s="47"/>
      <c r="AK53" s="47"/>
      <c r="AL53" s="50"/>
      <c r="AM53" s="156"/>
      <c r="AN53" s="150"/>
      <c r="AO53" s="150"/>
      <c r="AP53" s="47"/>
      <c r="AQ53" s="47"/>
      <c r="AR53" s="47"/>
      <c r="AS53" s="50"/>
      <c r="AT53" s="157"/>
      <c r="AU53" s="157"/>
      <c r="AV53" s="157"/>
      <c r="AW53" s="50"/>
      <c r="AX53" s="34"/>
      <c r="AY53" s="153"/>
      <c r="AZ53" s="153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53"/>
      <c r="BR53" s="53"/>
      <c r="BS53" s="53"/>
    </row>
    <row r="54" spans="1:91" ht="16.5" customHeight="1">
      <c r="A54" s="125"/>
      <c r="B54" s="169"/>
      <c r="C54" s="170"/>
      <c r="D54" s="27"/>
      <c r="E54" s="22"/>
      <c r="F54" s="22"/>
      <c r="G54" s="22"/>
      <c r="H54" s="22"/>
      <c r="I54" s="22"/>
      <c r="J54" s="22"/>
      <c r="K54" s="22"/>
      <c r="L54" s="22"/>
      <c r="M54" s="22"/>
      <c r="N54" s="116"/>
      <c r="O54" s="116"/>
      <c r="P54" s="116"/>
      <c r="Q54" s="15"/>
      <c r="R54" s="117"/>
      <c r="S54" s="117"/>
      <c r="T54" s="25"/>
      <c r="U54" s="84"/>
      <c r="V54" s="84"/>
      <c r="W54" s="84"/>
      <c r="X54" s="19"/>
      <c r="Z54" s="168"/>
      <c r="AA54" s="148"/>
      <c r="AB54" s="148"/>
      <c r="AC54" s="148"/>
      <c r="AD54" s="148"/>
      <c r="AE54" s="148"/>
      <c r="AF54" s="149"/>
      <c r="AG54" s="150"/>
      <c r="AH54" s="150"/>
      <c r="AI54" s="50"/>
      <c r="AJ54" s="47"/>
      <c r="AK54" s="47"/>
      <c r="AL54" s="50"/>
      <c r="AM54" s="156"/>
      <c r="AN54" s="150"/>
      <c r="AO54" s="150"/>
      <c r="AP54" s="47"/>
      <c r="AQ54" s="47"/>
      <c r="AR54" s="47"/>
      <c r="AS54" s="50"/>
      <c r="AT54" s="157"/>
      <c r="AU54" s="157"/>
      <c r="AV54" s="157"/>
      <c r="AW54" s="50"/>
      <c r="AX54" s="34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CK54" s="153"/>
      <c r="CL54" s="153"/>
      <c r="CM54" s="153"/>
    </row>
    <row r="55" spans="1:91" ht="16.5" customHeight="1">
      <c r="A55" s="125"/>
      <c r="B55" s="112" t="s">
        <v>106</v>
      </c>
      <c r="C55" s="113"/>
      <c r="D55" s="37" t="s">
        <v>107</v>
      </c>
      <c r="E55" s="38"/>
      <c r="F55" s="38"/>
      <c r="G55" s="38"/>
      <c r="H55" s="38"/>
      <c r="I55" s="38"/>
      <c r="J55" s="38"/>
      <c r="K55" s="38"/>
      <c r="L55" s="38"/>
      <c r="M55" s="38"/>
      <c r="N55" s="116">
        <v>350</v>
      </c>
      <c r="O55" s="116"/>
      <c r="P55" s="116"/>
      <c r="Q55" s="15" t="s">
        <v>11</v>
      </c>
      <c r="R55" s="117"/>
      <c r="S55" s="117"/>
      <c r="T55" s="25" t="s">
        <v>90</v>
      </c>
      <c r="U55" s="84" t="str">
        <f t="shared" si="7"/>
        <v/>
      </c>
      <c r="V55" s="84"/>
      <c r="W55" s="84"/>
      <c r="X55" s="19" t="s">
        <v>13</v>
      </c>
      <c r="Z55" s="168"/>
      <c r="AA55" s="148"/>
      <c r="AB55" s="148"/>
      <c r="AC55" s="148"/>
      <c r="AD55" s="148"/>
      <c r="AE55" s="148"/>
      <c r="AF55" s="50"/>
      <c r="AG55" s="50"/>
      <c r="AH55" s="50"/>
      <c r="AI55" s="50"/>
      <c r="AJ55" s="50"/>
      <c r="AK55" s="50"/>
      <c r="AL55" s="50"/>
      <c r="AM55" s="156"/>
      <c r="AN55" s="150"/>
      <c r="AO55" s="150"/>
      <c r="AP55" s="47"/>
      <c r="AQ55" s="47"/>
      <c r="AR55" s="47"/>
      <c r="AS55" s="50"/>
      <c r="AT55" s="157"/>
      <c r="AU55" s="157"/>
      <c r="AV55" s="157"/>
      <c r="AW55" s="50"/>
      <c r="AX55" s="34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CK55" s="153"/>
      <c r="CL55" s="153"/>
      <c r="CM55" s="153"/>
    </row>
    <row r="56" spans="1:91" ht="16.5" customHeight="1">
      <c r="A56" s="125"/>
      <c r="B56" s="126"/>
      <c r="C56" s="127"/>
      <c r="D56" s="37" t="s">
        <v>108</v>
      </c>
      <c r="E56" s="38"/>
      <c r="F56" s="38"/>
      <c r="G56" s="38"/>
      <c r="H56" s="38"/>
      <c r="I56" s="38"/>
      <c r="J56" s="38"/>
      <c r="K56" s="38"/>
      <c r="L56" s="38"/>
      <c r="M56" s="38"/>
      <c r="N56" s="116">
        <v>450</v>
      </c>
      <c r="O56" s="116"/>
      <c r="P56" s="116"/>
      <c r="Q56" s="15" t="s">
        <v>11</v>
      </c>
      <c r="R56" s="117"/>
      <c r="S56" s="117"/>
      <c r="T56" s="25" t="s">
        <v>90</v>
      </c>
      <c r="U56" s="84" t="str">
        <f t="shared" si="7"/>
        <v/>
      </c>
      <c r="V56" s="84"/>
      <c r="W56" s="84"/>
      <c r="X56" s="19" t="s">
        <v>13</v>
      </c>
      <c r="Z56" s="16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144"/>
      <c r="AN56" s="144"/>
      <c r="AO56" s="144"/>
      <c r="AP56" s="47"/>
      <c r="AQ56" s="47"/>
      <c r="AR56" s="47"/>
      <c r="AS56" s="50"/>
      <c r="AT56" s="157"/>
      <c r="AU56" s="157"/>
      <c r="AV56" s="157"/>
      <c r="AW56" s="50"/>
      <c r="AX56" s="53"/>
      <c r="AY56" s="50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CK56" s="153"/>
      <c r="CL56" s="153"/>
      <c r="CM56" s="153"/>
    </row>
    <row r="57" spans="1:91" ht="16.5" customHeight="1">
      <c r="A57" s="125"/>
      <c r="B57" s="126"/>
      <c r="C57" s="127"/>
      <c r="D57" s="37" t="s">
        <v>109</v>
      </c>
      <c r="E57" s="38"/>
      <c r="F57" s="38"/>
      <c r="G57" s="38"/>
      <c r="H57" s="38"/>
      <c r="I57" s="38"/>
      <c r="J57" s="38"/>
      <c r="K57" s="38"/>
      <c r="L57" s="38"/>
      <c r="M57" s="38"/>
      <c r="N57" s="116">
        <v>750</v>
      </c>
      <c r="O57" s="116"/>
      <c r="P57" s="116"/>
      <c r="Q57" s="15" t="s">
        <v>11</v>
      </c>
      <c r="R57" s="117"/>
      <c r="S57" s="117"/>
      <c r="T57" s="25" t="s">
        <v>90</v>
      </c>
      <c r="U57" s="84" t="str">
        <f t="shared" si="7"/>
        <v/>
      </c>
      <c r="V57" s="84"/>
      <c r="W57" s="84"/>
      <c r="X57" s="19" t="s">
        <v>13</v>
      </c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34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CK57" s="153"/>
      <c r="CL57" s="153"/>
      <c r="CM57" s="153"/>
    </row>
    <row r="58" spans="1:91" ht="16.5" customHeight="1">
      <c r="A58" s="125"/>
      <c r="B58" s="126"/>
      <c r="C58" s="127"/>
      <c r="D58" s="37" t="s">
        <v>110</v>
      </c>
      <c r="E58" s="38"/>
      <c r="F58" s="38"/>
      <c r="G58" s="38"/>
      <c r="H58" s="38"/>
      <c r="I58" s="38"/>
      <c r="J58" s="38"/>
      <c r="K58" s="38"/>
      <c r="L58" s="38"/>
      <c r="M58" s="38"/>
      <c r="N58" s="116">
        <v>550</v>
      </c>
      <c r="O58" s="116"/>
      <c r="P58" s="116"/>
      <c r="Q58" s="15" t="s">
        <v>11</v>
      </c>
      <c r="R58" s="117"/>
      <c r="S58" s="117"/>
      <c r="T58" s="25" t="s">
        <v>90</v>
      </c>
      <c r="U58" s="84" t="str">
        <f t="shared" si="7"/>
        <v/>
      </c>
      <c r="V58" s="84"/>
      <c r="W58" s="84"/>
      <c r="X58" s="19" t="s">
        <v>13</v>
      </c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34"/>
      <c r="AY58" s="153"/>
      <c r="AZ58" s="153"/>
      <c r="BA58" s="153"/>
      <c r="BB58" s="153"/>
      <c r="BC58" s="153"/>
      <c r="BD58" s="172"/>
      <c r="BE58" s="172"/>
      <c r="BF58" s="172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CK58" s="153"/>
      <c r="CL58" s="153"/>
      <c r="CM58" s="153"/>
    </row>
    <row r="59" spans="1:91" ht="16.5" customHeight="1">
      <c r="A59" s="125"/>
      <c r="B59" s="126"/>
      <c r="C59" s="127"/>
      <c r="D59" s="30" t="s">
        <v>111</v>
      </c>
      <c r="E59" s="31"/>
      <c r="F59" s="31"/>
      <c r="G59" s="31"/>
      <c r="H59" s="31"/>
      <c r="I59" s="31"/>
      <c r="J59" s="31"/>
      <c r="K59" s="31"/>
      <c r="L59" s="31"/>
      <c r="M59" s="31"/>
      <c r="N59" s="116">
        <v>850</v>
      </c>
      <c r="O59" s="116"/>
      <c r="P59" s="116"/>
      <c r="Q59" s="15" t="s">
        <v>11</v>
      </c>
      <c r="R59" s="117"/>
      <c r="S59" s="117"/>
      <c r="T59" s="25" t="s">
        <v>90</v>
      </c>
      <c r="U59" s="84" t="str">
        <f>IF(R59="","",R59*N59)</f>
        <v/>
      </c>
      <c r="V59" s="84"/>
      <c r="W59" s="84"/>
      <c r="X59" s="19" t="s">
        <v>13</v>
      </c>
      <c r="Z59" s="173" t="s">
        <v>112</v>
      </c>
      <c r="AA59" s="173"/>
      <c r="AB59" s="173"/>
      <c r="AC59" s="173"/>
      <c r="AD59" s="173"/>
      <c r="AE59" s="173"/>
      <c r="AF59" s="91">
        <f>SUM(R42:S72)</f>
        <v>0</v>
      </c>
      <c r="AG59" s="91"/>
      <c r="AH59" s="91"/>
      <c r="AI59" s="91"/>
      <c r="AJ59" s="91"/>
      <c r="AK59" s="174" t="s">
        <v>90</v>
      </c>
      <c r="AL59" s="174"/>
      <c r="AM59" s="174"/>
      <c r="AN59" s="174"/>
      <c r="AO59" s="93">
        <f>SUM(U42:W72)</f>
        <v>0</v>
      </c>
      <c r="AP59" s="93"/>
      <c r="AQ59" s="93"/>
      <c r="AR59" s="93"/>
      <c r="AS59" s="93"/>
      <c r="AT59" s="175" t="s">
        <v>13</v>
      </c>
      <c r="AU59" s="175"/>
      <c r="AV59" s="176"/>
      <c r="AW59" s="176"/>
      <c r="AX59" s="34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CK59" s="153"/>
      <c r="CL59" s="153"/>
      <c r="CM59" s="153"/>
    </row>
    <row r="60" spans="1:91" ht="16.5" customHeight="1" thickBot="1">
      <c r="A60" s="125"/>
      <c r="B60" s="126"/>
      <c r="C60" s="127"/>
      <c r="D60" s="30" t="s">
        <v>113</v>
      </c>
      <c r="E60" s="31"/>
      <c r="F60" s="31"/>
      <c r="G60" s="31"/>
      <c r="H60" s="31"/>
      <c r="I60" s="31"/>
      <c r="J60" s="31"/>
      <c r="K60" s="31"/>
      <c r="L60" s="31"/>
      <c r="M60" s="31"/>
      <c r="N60" s="116">
        <v>550</v>
      </c>
      <c r="O60" s="116"/>
      <c r="P60" s="116"/>
      <c r="Q60" s="15" t="s">
        <v>11</v>
      </c>
      <c r="R60" s="117"/>
      <c r="S60" s="117"/>
      <c r="T60" s="25" t="s">
        <v>90</v>
      </c>
      <c r="U60" s="84" t="str">
        <f t="shared" si="7"/>
        <v/>
      </c>
      <c r="V60" s="84"/>
      <c r="W60" s="84"/>
      <c r="X60" s="19" t="s">
        <v>13</v>
      </c>
      <c r="Z60" s="177"/>
      <c r="AA60" s="177"/>
      <c r="AB60" s="177"/>
      <c r="AC60" s="177"/>
      <c r="AD60" s="177"/>
      <c r="AE60" s="177"/>
      <c r="AF60" s="178"/>
      <c r="AG60" s="178"/>
      <c r="AH60" s="178"/>
      <c r="AI60" s="178"/>
      <c r="AJ60" s="178"/>
      <c r="AK60" s="179"/>
      <c r="AL60" s="179"/>
      <c r="AM60" s="179"/>
      <c r="AN60" s="179"/>
      <c r="AO60" s="180"/>
      <c r="AP60" s="180"/>
      <c r="AQ60" s="180"/>
      <c r="AR60" s="180"/>
      <c r="AS60" s="180"/>
      <c r="AT60" s="181"/>
      <c r="AU60" s="181"/>
      <c r="AV60" s="176"/>
      <c r="AW60" s="176"/>
      <c r="AX60" s="34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CK60" s="153"/>
      <c r="CL60" s="153"/>
      <c r="CM60" s="153"/>
    </row>
    <row r="61" spans="1:91" ht="16.5" customHeight="1" thickTop="1">
      <c r="A61" s="125"/>
      <c r="B61" s="182"/>
      <c r="C61" s="183"/>
      <c r="D61" s="12" t="s">
        <v>114</v>
      </c>
      <c r="E61" s="13"/>
      <c r="F61" s="13"/>
      <c r="G61" s="13"/>
      <c r="H61" s="13"/>
      <c r="I61" s="13"/>
      <c r="J61" s="13"/>
      <c r="K61" s="13"/>
      <c r="L61" s="13"/>
      <c r="M61" s="13"/>
      <c r="N61" s="116">
        <v>850</v>
      </c>
      <c r="O61" s="116"/>
      <c r="P61" s="116"/>
      <c r="Q61" s="15" t="s">
        <v>11</v>
      </c>
      <c r="R61" s="117"/>
      <c r="S61" s="117"/>
      <c r="T61" s="25" t="s">
        <v>90</v>
      </c>
      <c r="U61" s="84" t="str">
        <f t="shared" si="7"/>
        <v/>
      </c>
      <c r="V61" s="84"/>
      <c r="W61" s="84"/>
      <c r="X61" s="19" t="s">
        <v>13</v>
      </c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34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CK61" s="153"/>
      <c r="CL61" s="153"/>
      <c r="CM61" s="153"/>
    </row>
    <row r="62" spans="1:91" ht="16.5" customHeight="1">
      <c r="A62" s="125"/>
      <c r="B62" s="184"/>
      <c r="C62" s="183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16"/>
      <c r="O62" s="116"/>
      <c r="P62" s="116"/>
      <c r="Q62" s="15"/>
      <c r="R62" s="117"/>
      <c r="S62" s="117"/>
      <c r="T62" s="25"/>
      <c r="U62" s="84"/>
      <c r="V62" s="84"/>
      <c r="W62" s="84"/>
      <c r="X62" s="19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34"/>
      <c r="AY62" s="153"/>
      <c r="AZ62" s="153"/>
      <c r="BA62" s="153"/>
      <c r="BB62" s="153"/>
      <c r="BC62" s="153"/>
      <c r="BD62" s="172"/>
      <c r="BE62" s="172"/>
      <c r="BF62" s="172"/>
      <c r="BG62" s="172"/>
      <c r="BH62" s="172"/>
      <c r="BI62" s="172"/>
      <c r="BJ62" s="172"/>
      <c r="BK62" s="172"/>
      <c r="BP62" s="153"/>
      <c r="BQ62" s="153"/>
      <c r="BR62" s="153"/>
      <c r="BS62" s="153"/>
      <c r="CK62" s="153"/>
      <c r="CL62" s="153"/>
      <c r="CM62" s="153"/>
    </row>
    <row r="63" spans="1:91" ht="16.5" customHeight="1">
      <c r="A63" s="125"/>
      <c r="B63" s="184"/>
      <c r="C63" s="183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16"/>
      <c r="O63" s="116"/>
      <c r="P63" s="116"/>
      <c r="Q63" s="15"/>
      <c r="R63" s="117"/>
      <c r="S63" s="117"/>
      <c r="T63" s="25"/>
      <c r="U63" s="84"/>
      <c r="V63" s="84"/>
      <c r="W63" s="84"/>
      <c r="X63" s="19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6"/>
      <c r="AL63" s="186"/>
      <c r="AM63" s="144"/>
      <c r="AN63" s="144"/>
      <c r="AO63" s="144"/>
      <c r="AP63" s="47"/>
      <c r="AQ63" s="47"/>
      <c r="AR63" s="47"/>
      <c r="AS63" s="50"/>
      <c r="AT63" s="157"/>
      <c r="AU63" s="157"/>
      <c r="AV63" s="157"/>
      <c r="AW63" s="50"/>
      <c r="AX63" s="34"/>
      <c r="AY63" s="153"/>
      <c r="AZ63" s="153"/>
      <c r="BA63" s="153"/>
      <c r="BB63" s="153"/>
      <c r="BC63" s="153"/>
      <c r="BG63" s="34"/>
      <c r="BH63" s="34"/>
      <c r="BI63" s="34"/>
      <c r="BJ63" s="34"/>
      <c r="BK63" s="34"/>
      <c r="BP63" s="153"/>
      <c r="BQ63" s="153"/>
      <c r="BR63" s="153"/>
      <c r="BS63" s="153"/>
      <c r="CK63" s="153"/>
      <c r="CL63" s="153"/>
      <c r="CM63" s="153"/>
    </row>
    <row r="64" spans="1:91" ht="16.5" customHeight="1">
      <c r="A64" s="125"/>
      <c r="B64" s="187" t="s">
        <v>115</v>
      </c>
      <c r="C64" s="113"/>
      <c r="D64" s="12" t="s">
        <v>116</v>
      </c>
      <c r="E64" s="13"/>
      <c r="F64" s="13"/>
      <c r="G64" s="13"/>
      <c r="H64" s="13"/>
      <c r="I64" s="13"/>
      <c r="J64" s="13"/>
      <c r="K64" s="13"/>
      <c r="L64" s="13"/>
      <c r="M64" s="13"/>
      <c r="N64" s="116">
        <v>700</v>
      </c>
      <c r="O64" s="116"/>
      <c r="P64" s="116"/>
      <c r="Q64" s="15" t="s">
        <v>11</v>
      </c>
      <c r="R64" s="117"/>
      <c r="S64" s="117"/>
      <c r="T64" s="25" t="s">
        <v>117</v>
      </c>
      <c r="U64" s="84" t="str">
        <f t="shared" si="7"/>
        <v/>
      </c>
      <c r="V64" s="84"/>
      <c r="W64" s="84"/>
      <c r="X64" s="19" t="s">
        <v>13</v>
      </c>
      <c r="AX64" s="34"/>
      <c r="AY64" s="153"/>
      <c r="AZ64" s="153"/>
      <c r="BA64" s="153"/>
      <c r="BB64" s="153"/>
      <c r="BC64" s="153"/>
      <c r="BD64" s="172"/>
      <c r="BE64" s="172"/>
      <c r="BF64" s="172"/>
      <c r="BG64" s="172"/>
      <c r="BH64" s="172"/>
      <c r="BI64" s="172"/>
      <c r="BJ64" s="172"/>
      <c r="BK64" s="188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</row>
    <row r="65" spans="1:91" ht="16.5" customHeight="1">
      <c r="A65" s="125"/>
      <c r="B65" s="189"/>
      <c r="C65" s="127"/>
      <c r="D65" s="12" t="s">
        <v>118</v>
      </c>
      <c r="E65" s="13"/>
      <c r="F65" s="13"/>
      <c r="G65" s="13"/>
      <c r="H65" s="13"/>
      <c r="I65" s="13"/>
      <c r="J65" s="13"/>
      <c r="K65" s="13"/>
      <c r="L65" s="13"/>
      <c r="M65" s="13"/>
      <c r="N65" s="116">
        <v>750</v>
      </c>
      <c r="O65" s="116"/>
      <c r="P65" s="116"/>
      <c r="Q65" s="15" t="s">
        <v>11</v>
      </c>
      <c r="R65" s="117"/>
      <c r="S65" s="117"/>
      <c r="T65" s="25" t="s">
        <v>117</v>
      </c>
      <c r="U65" s="84" t="str">
        <f t="shared" si="7"/>
        <v/>
      </c>
      <c r="V65" s="84"/>
      <c r="W65" s="84"/>
      <c r="X65" s="19" t="s">
        <v>13</v>
      </c>
      <c r="Z65" s="190" t="s">
        <v>119</v>
      </c>
      <c r="AA65" s="191"/>
      <c r="AB65" s="191"/>
      <c r="AC65" s="191"/>
      <c r="AD65" s="191"/>
      <c r="AE65" s="191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3"/>
      <c r="AY65" s="153"/>
      <c r="AZ65" s="153"/>
      <c r="BA65" s="153"/>
      <c r="BB65" s="153"/>
      <c r="BC65" s="153"/>
      <c r="BD65" s="153"/>
      <c r="BE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</row>
    <row r="66" spans="1:91" ht="16.5" customHeight="1">
      <c r="A66" s="125"/>
      <c r="B66" s="189"/>
      <c r="C66" s="127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16"/>
      <c r="O66" s="116"/>
      <c r="P66" s="116"/>
      <c r="Q66" s="15"/>
      <c r="R66" s="117"/>
      <c r="S66" s="117"/>
      <c r="T66" s="25"/>
      <c r="U66" s="84"/>
      <c r="V66" s="84"/>
      <c r="W66" s="84"/>
      <c r="X66" s="19"/>
      <c r="Z66" s="118"/>
      <c r="AA66" s="194" t="s">
        <v>120</v>
      </c>
      <c r="AB66" s="195"/>
      <c r="AC66" s="195"/>
      <c r="AD66" s="195"/>
      <c r="AE66" s="195"/>
      <c r="AF66" s="195"/>
      <c r="AG66" s="196">
        <f>AF37+AF59+AQ48+AQ50+AQ52</f>
        <v>0</v>
      </c>
      <c r="AH66" s="196"/>
      <c r="AI66" s="196"/>
      <c r="AJ66" s="196"/>
      <c r="AK66" s="196"/>
      <c r="AL66" s="197" t="s">
        <v>121</v>
      </c>
      <c r="AM66" s="197"/>
      <c r="AN66" s="197"/>
      <c r="AO66" s="197"/>
      <c r="AP66" s="198">
        <f>AO37+AO59+AT48+AT50+AT52</f>
        <v>0</v>
      </c>
      <c r="AQ66" s="198"/>
      <c r="AR66" s="198"/>
      <c r="AS66" s="198"/>
      <c r="AT66" s="198"/>
      <c r="AU66" s="199" t="s">
        <v>13</v>
      </c>
      <c r="AV66" s="199"/>
      <c r="AW66" s="96"/>
      <c r="AZ66" s="153"/>
      <c r="BA66" s="153"/>
      <c r="BB66" s="153"/>
      <c r="BC66" s="153"/>
      <c r="BD66" s="153"/>
      <c r="BE66" s="153"/>
      <c r="BF66" s="172"/>
      <c r="BG66" s="172"/>
      <c r="BH66" s="188"/>
      <c r="BI66" s="188"/>
      <c r="BJ66" s="172"/>
      <c r="BK66" s="172"/>
      <c r="BL66" s="172"/>
      <c r="BM66" s="172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</row>
    <row r="67" spans="1:91" ht="16.5" customHeight="1" thickBot="1">
      <c r="A67" s="125"/>
      <c r="B67" s="200"/>
      <c r="C67" s="170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16"/>
      <c r="O67" s="116"/>
      <c r="P67" s="116"/>
      <c r="Q67" s="15"/>
      <c r="R67" s="117"/>
      <c r="S67" s="117"/>
      <c r="T67" s="25"/>
      <c r="U67" s="84" t="str">
        <f t="shared" si="7"/>
        <v/>
      </c>
      <c r="V67" s="84"/>
      <c r="W67" s="84"/>
      <c r="X67" s="19"/>
      <c r="Z67" s="118"/>
      <c r="AA67" s="201"/>
      <c r="AB67" s="201"/>
      <c r="AC67" s="201"/>
      <c r="AD67" s="201"/>
      <c r="AE67" s="201"/>
      <c r="AF67" s="201"/>
      <c r="AG67" s="202"/>
      <c r="AH67" s="202"/>
      <c r="AI67" s="202"/>
      <c r="AJ67" s="202"/>
      <c r="AK67" s="202"/>
      <c r="AL67" s="203"/>
      <c r="AM67" s="203"/>
      <c r="AN67" s="203"/>
      <c r="AO67" s="203"/>
      <c r="AP67" s="204"/>
      <c r="AQ67" s="204"/>
      <c r="AR67" s="204"/>
      <c r="AS67" s="204"/>
      <c r="AT67" s="204"/>
      <c r="AU67" s="205"/>
      <c r="AV67" s="205"/>
      <c r="AW67" s="96"/>
      <c r="AZ67" s="153"/>
      <c r="BA67" s="153"/>
      <c r="BB67" s="153"/>
      <c r="BC67" s="153"/>
      <c r="BD67" s="153"/>
      <c r="BE67" s="153"/>
      <c r="BF67" s="172"/>
      <c r="BG67" s="172"/>
      <c r="BH67" s="188"/>
      <c r="BI67" s="188"/>
      <c r="BJ67" s="172"/>
      <c r="BK67" s="172"/>
      <c r="BL67" s="172"/>
      <c r="BM67" s="172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</row>
    <row r="68" spans="1:91" ht="16.5" customHeight="1" thickTop="1" thickBot="1">
      <c r="A68" s="125"/>
      <c r="B68" s="187" t="s">
        <v>122</v>
      </c>
      <c r="C68" s="113"/>
      <c r="D68" s="37" t="s">
        <v>123</v>
      </c>
      <c r="E68" s="38"/>
      <c r="F68" s="38"/>
      <c r="G68" s="38"/>
      <c r="H68" s="38"/>
      <c r="I68" s="38"/>
      <c r="J68" s="38"/>
      <c r="K68" s="38"/>
      <c r="L68" s="38"/>
      <c r="M68" s="38"/>
      <c r="N68" s="116">
        <v>400</v>
      </c>
      <c r="O68" s="116"/>
      <c r="P68" s="116"/>
      <c r="Q68" s="15" t="s">
        <v>11</v>
      </c>
      <c r="R68" s="117"/>
      <c r="S68" s="117"/>
      <c r="T68" s="25" t="s">
        <v>90</v>
      </c>
      <c r="U68" s="84" t="str">
        <f t="shared" si="7"/>
        <v/>
      </c>
      <c r="V68" s="84"/>
      <c r="W68" s="84"/>
      <c r="X68" s="19" t="s">
        <v>13</v>
      </c>
      <c r="Z68" s="118"/>
      <c r="AA68" s="206"/>
      <c r="AB68" s="206"/>
      <c r="AC68" s="206"/>
      <c r="AD68" s="206"/>
      <c r="AE68" s="206"/>
      <c r="AF68" s="206"/>
      <c r="AG68" s="207"/>
      <c r="AH68" s="207"/>
      <c r="AI68" s="207"/>
      <c r="AJ68" s="207"/>
      <c r="AK68" s="207"/>
      <c r="AL68" s="208"/>
      <c r="AM68" s="208"/>
      <c r="AN68" s="208"/>
      <c r="AO68" s="208"/>
      <c r="AP68" s="209"/>
      <c r="AQ68" s="209"/>
      <c r="AR68" s="209"/>
      <c r="AS68" s="209"/>
      <c r="AT68" s="209"/>
      <c r="AU68" s="210"/>
      <c r="AV68" s="210"/>
      <c r="AW68" s="96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</row>
    <row r="69" spans="1:91" ht="16.5" customHeight="1">
      <c r="A69" s="125"/>
      <c r="B69" s="189"/>
      <c r="C69" s="127"/>
      <c r="D69" s="37" t="s">
        <v>124</v>
      </c>
      <c r="E69" s="38"/>
      <c r="F69" s="38"/>
      <c r="G69" s="38"/>
      <c r="H69" s="38"/>
      <c r="I69" s="38"/>
      <c r="J69" s="38"/>
      <c r="K69" s="38"/>
      <c r="L69" s="38"/>
      <c r="M69" s="38"/>
      <c r="N69" s="116">
        <v>300</v>
      </c>
      <c r="O69" s="116"/>
      <c r="P69" s="116"/>
      <c r="Q69" s="15" t="s">
        <v>11</v>
      </c>
      <c r="R69" s="117"/>
      <c r="S69" s="117"/>
      <c r="T69" s="25" t="s">
        <v>90</v>
      </c>
      <c r="U69" s="84" t="str">
        <f t="shared" si="7"/>
        <v/>
      </c>
      <c r="V69" s="84"/>
      <c r="W69" s="84"/>
      <c r="X69" s="19" t="s">
        <v>13</v>
      </c>
      <c r="Y69" s="211"/>
      <c r="Z69" s="212"/>
      <c r="AA69" s="213" t="s">
        <v>125</v>
      </c>
      <c r="AB69" s="213"/>
      <c r="AC69" s="213"/>
      <c r="AD69" s="214"/>
      <c r="AE69" s="214"/>
      <c r="AF69" s="214"/>
      <c r="AG69" s="215"/>
      <c r="AH69" s="215"/>
      <c r="AI69" s="215"/>
      <c r="AJ69" s="215"/>
      <c r="AK69" s="215"/>
      <c r="AL69" s="216"/>
      <c r="AM69" s="216"/>
      <c r="AN69" s="216"/>
      <c r="AO69" s="216"/>
      <c r="AP69" s="215"/>
      <c r="AQ69" s="215"/>
      <c r="AR69" s="215"/>
      <c r="AS69" s="215"/>
      <c r="AT69" s="215"/>
      <c r="AU69" s="217"/>
      <c r="AV69" s="217"/>
      <c r="AW69" s="218"/>
    </row>
    <row r="70" spans="1:91" ht="16.5" customHeight="1">
      <c r="A70" s="125"/>
      <c r="B70" s="189"/>
      <c r="C70" s="127"/>
      <c r="D70" s="37" t="s">
        <v>126</v>
      </c>
      <c r="E70" s="38"/>
      <c r="F70" s="38"/>
      <c r="G70" s="38"/>
      <c r="H70" s="38"/>
      <c r="I70" s="38"/>
      <c r="J70" s="38"/>
      <c r="K70" s="38"/>
      <c r="L70" s="38"/>
      <c r="M70" s="38"/>
      <c r="N70" s="116">
        <v>300</v>
      </c>
      <c r="O70" s="116"/>
      <c r="P70" s="116"/>
      <c r="Q70" s="15" t="s">
        <v>11</v>
      </c>
      <c r="R70" s="117"/>
      <c r="S70" s="117"/>
      <c r="T70" s="25" t="s">
        <v>90</v>
      </c>
      <c r="U70" s="84" t="str">
        <f t="shared" si="7"/>
        <v/>
      </c>
      <c r="V70" s="84"/>
      <c r="W70" s="84"/>
      <c r="X70" s="19" t="s">
        <v>13</v>
      </c>
      <c r="Y70" s="211"/>
      <c r="Z70" s="219"/>
      <c r="AA70" s="220" t="s">
        <v>127</v>
      </c>
      <c r="AB70" s="220"/>
      <c r="AC70" s="220"/>
      <c r="AD70" s="220"/>
      <c r="AE70" s="220"/>
      <c r="AF70" s="220"/>
      <c r="AG70" s="220"/>
      <c r="AH70" s="220"/>
      <c r="AI70" s="220"/>
      <c r="AJ70" s="220"/>
      <c r="AK70" s="221" t="s">
        <v>128</v>
      </c>
      <c r="AL70" s="221"/>
      <c r="AM70" s="188"/>
      <c r="AN70" s="188"/>
      <c r="AO70" s="221" t="s">
        <v>129</v>
      </c>
      <c r="AP70" s="221"/>
      <c r="AQ70" s="221" t="s">
        <v>128</v>
      </c>
      <c r="AR70" s="221"/>
      <c r="AS70" s="34"/>
      <c r="AT70" s="34"/>
      <c r="AU70" s="34"/>
      <c r="AV70" s="34"/>
      <c r="AW70" s="211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91" ht="16.5" customHeight="1">
      <c r="A71" s="125"/>
      <c r="B71" s="189"/>
      <c r="C71" s="127"/>
      <c r="D71" s="37" t="s">
        <v>130</v>
      </c>
      <c r="E71" s="38"/>
      <c r="F71" s="38"/>
      <c r="G71" s="38"/>
      <c r="H71" s="38"/>
      <c r="I71" s="38"/>
      <c r="J71" s="38"/>
      <c r="K71" s="38"/>
      <c r="L71" s="38"/>
      <c r="M71" s="38"/>
      <c r="N71" s="116">
        <v>300</v>
      </c>
      <c r="O71" s="116"/>
      <c r="P71" s="116"/>
      <c r="Q71" s="15" t="s">
        <v>11</v>
      </c>
      <c r="R71" s="117"/>
      <c r="S71" s="117"/>
      <c r="T71" s="25" t="s">
        <v>90</v>
      </c>
      <c r="U71" s="84" t="str">
        <f>IF(R71="","",R71*N71)</f>
        <v/>
      </c>
      <c r="V71" s="84"/>
      <c r="W71" s="84"/>
      <c r="X71" s="19" t="s">
        <v>13</v>
      </c>
      <c r="Y71" s="211"/>
      <c r="Z71" s="219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1"/>
      <c r="AL71" s="221"/>
      <c r="AM71" s="188"/>
      <c r="AN71" s="188"/>
      <c r="AO71" s="221"/>
      <c r="AP71" s="221"/>
      <c r="AQ71" s="221"/>
      <c r="AR71" s="221"/>
      <c r="AS71" s="188"/>
      <c r="AT71" s="188"/>
      <c r="AU71" s="188"/>
      <c r="AV71" s="34"/>
      <c r="AW71" s="211"/>
      <c r="AX71" s="34"/>
      <c r="AY71" s="34"/>
      <c r="AZ71" s="34"/>
      <c r="BA71" s="34"/>
      <c r="BB71" s="34"/>
      <c r="BC71" s="34"/>
      <c r="BD71" s="34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</row>
    <row r="72" spans="1:91" ht="16.5" customHeight="1">
      <c r="A72" s="222"/>
      <c r="B72" s="200"/>
      <c r="C72" s="170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116"/>
      <c r="O72" s="116"/>
      <c r="P72" s="116"/>
      <c r="Q72" s="15"/>
      <c r="R72" s="117"/>
      <c r="S72" s="117"/>
      <c r="T72" s="25"/>
      <c r="U72" s="84"/>
      <c r="V72" s="84"/>
      <c r="W72" s="84"/>
      <c r="X72" s="19"/>
      <c r="Y72" s="211"/>
      <c r="Z72" s="223"/>
      <c r="AA72" s="221"/>
      <c r="AB72" s="221"/>
      <c r="AC72" s="221"/>
      <c r="AD72" s="172"/>
      <c r="AE72" s="172"/>
      <c r="AF72" s="172"/>
      <c r="AG72" s="172"/>
      <c r="AH72" s="172"/>
      <c r="AI72" s="172"/>
      <c r="AJ72" s="172"/>
      <c r="AK72" s="172"/>
      <c r="AL72" s="221"/>
      <c r="AM72" s="221"/>
      <c r="AN72" s="221"/>
      <c r="AO72" s="172"/>
      <c r="AP72" s="172"/>
      <c r="AQ72" s="172"/>
      <c r="AR72" s="172"/>
      <c r="AS72" s="188"/>
      <c r="AT72" s="188"/>
      <c r="AU72" s="188"/>
      <c r="AV72" s="34"/>
      <c r="AW72" s="211"/>
      <c r="AX72" s="34"/>
      <c r="AY72" s="34"/>
      <c r="AZ72" s="34"/>
      <c r="BA72" s="34"/>
      <c r="BB72" s="34"/>
      <c r="BC72" s="34"/>
      <c r="BD72" s="34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</row>
    <row r="73" spans="1:91" ht="16.5" customHeight="1">
      <c r="D73" s="76" t="s">
        <v>77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Y73" s="211"/>
      <c r="Z73" s="221" t="s">
        <v>131</v>
      </c>
      <c r="AA73" s="221"/>
      <c r="AB73" s="221"/>
      <c r="AC73" s="224"/>
      <c r="AD73" s="224"/>
      <c r="AE73" s="224"/>
      <c r="AF73" s="224" t="s">
        <v>13</v>
      </c>
      <c r="AG73" s="172"/>
      <c r="AH73" s="221" t="s">
        <v>132</v>
      </c>
      <c r="AI73" s="221"/>
      <c r="AJ73" s="221"/>
      <c r="AK73" s="224"/>
      <c r="AL73" s="224"/>
      <c r="AM73" s="224"/>
      <c r="AN73" s="225" t="s">
        <v>13</v>
      </c>
      <c r="AO73" s="188"/>
      <c r="AP73" s="221" t="s">
        <v>133</v>
      </c>
      <c r="AQ73" s="221"/>
      <c r="AR73" s="221"/>
      <c r="AS73" s="224"/>
      <c r="AT73" s="224"/>
      <c r="AU73" s="102"/>
      <c r="AV73" s="102" t="s">
        <v>13</v>
      </c>
      <c r="AW73" s="211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91" ht="16.5" customHeight="1">
      <c r="D74" s="83"/>
      <c r="E74" s="83"/>
      <c r="F74" s="83"/>
      <c r="G74" s="83"/>
      <c r="H74" s="83"/>
      <c r="I74" s="83"/>
      <c r="J74" s="83"/>
      <c r="K74" s="83"/>
      <c r="L74" s="226"/>
      <c r="M74" s="226"/>
      <c r="N74" s="226"/>
      <c r="O74" s="226"/>
      <c r="P74" s="226"/>
      <c r="Q74" s="226"/>
      <c r="R74" s="226"/>
      <c r="S74" s="226"/>
      <c r="T74" s="226"/>
      <c r="Y74" s="211"/>
      <c r="Z74" s="219"/>
      <c r="AA74" s="173" t="s">
        <v>134</v>
      </c>
      <c r="AB74" s="173"/>
      <c r="AC74" s="173"/>
      <c r="AD74" s="173"/>
      <c r="AE74" s="173"/>
      <c r="AF74" s="173"/>
      <c r="AG74" s="186"/>
      <c r="AH74" s="186"/>
      <c r="AI74" s="186"/>
      <c r="AJ74" s="186"/>
      <c r="AK74" s="186"/>
      <c r="AL74" s="34"/>
      <c r="AM74" s="221" t="s">
        <v>135</v>
      </c>
      <c r="AN74" s="221"/>
      <c r="AO74" s="221"/>
      <c r="AP74" s="186"/>
      <c r="AQ74" s="186"/>
      <c r="AR74" s="186"/>
      <c r="AS74" s="186"/>
      <c r="AT74" s="186"/>
      <c r="AU74" s="175" t="s">
        <v>13</v>
      </c>
      <c r="AV74" s="175"/>
      <c r="AW74" s="211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91" ht="16.5" customHeight="1" thickBot="1">
      <c r="D75" s="227" t="s">
        <v>82</v>
      </c>
      <c r="E75" s="227"/>
      <c r="F75" s="227"/>
      <c r="G75" s="227"/>
      <c r="H75" s="227"/>
      <c r="I75" s="89"/>
      <c r="L75" s="226"/>
      <c r="M75" s="226"/>
      <c r="N75" s="226"/>
      <c r="O75" s="226"/>
      <c r="P75" s="226"/>
      <c r="Q75" s="226"/>
      <c r="R75" s="226"/>
      <c r="S75" s="226"/>
      <c r="T75" s="226"/>
      <c r="Y75" s="211"/>
      <c r="Z75" s="228"/>
      <c r="AA75" s="229"/>
      <c r="AB75" s="229"/>
      <c r="AC75" s="229"/>
      <c r="AD75" s="229"/>
      <c r="AE75" s="229"/>
      <c r="AF75" s="229"/>
      <c r="AG75" s="230"/>
      <c r="AH75" s="230"/>
      <c r="AI75" s="230"/>
      <c r="AJ75" s="230"/>
      <c r="AK75" s="230"/>
      <c r="AL75" s="231"/>
      <c r="AM75" s="232"/>
      <c r="AN75" s="232"/>
      <c r="AO75" s="232"/>
      <c r="AP75" s="230"/>
      <c r="AQ75" s="230"/>
      <c r="AR75" s="230"/>
      <c r="AS75" s="230"/>
      <c r="AT75" s="230"/>
      <c r="AU75" s="233"/>
      <c r="AV75" s="233"/>
      <c r="AW75" s="2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91" ht="16.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3"/>
      <c r="AA76" s="235"/>
      <c r="AB76" s="235"/>
      <c r="AC76" s="235"/>
      <c r="AD76" s="235"/>
      <c r="AE76" s="235"/>
      <c r="AF76" s="34"/>
      <c r="AG76" s="34"/>
      <c r="AH76" s="34"/>
      <c r="AI76" s="34"/>
      <c r="AJ76" s="34"/>
      <c r="AK76" s="236"/>
      <c r="AL76" s="236"/>
      <c r="AM76" s="236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91" ht="16.5" customHeight="1">
      <c r="Z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91" ht="16.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</row>
    <row r="79" spans="1:91" ht="16.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91" ht="16.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6.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6.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60" ht="16.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60" ht="16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60" ht="16.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60" ht="16.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60" ht="16.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60" ht="16.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60" ht="16.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60" ht="16.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60" ht="16.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60" ht="16.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60" ht="16.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60" ht="16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60" ht="16.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60" ht="16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64" ht="16.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64" ht="16.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64" ht="16.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64" ht="16.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64" ht="16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64" ht="16.5" customHeight="1">
      <c r="A102" s="2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238"/>
      <c r="M102" s="238"/>
      <c r="N102" s="238"/>
      <c r="O102" s="238"/>
      <c r="P102" s="238"/>
      <c r="Q102" s="238"/>
      <c r="R102" s="238"/>
      <c r="S102" s="238"/>
      <c r="T102" s="238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238"/>
      <c r="AF102" s="238"/>
      <c r="AG102" s="238"/>
      <c r="AH102" s="238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64" ht="16.5" customHeight="1">
      <c r="A103" s="2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64" ht="16.5" customHeight="1">
      <c r="A104" s="2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64" ht="16.5" customHeight="1">
      <c r="A105" s="2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34"/>
      <c r="AJ105" s="34"/>
      <c r="AK105" s="34"/>
      <c r="AL105" s="34"/>
      <c r="AM105" s="34"/>
      <c r="AN105" s="34"/>
      <c r="AO105" s="34"/>
      <c r="AP105" s="34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</row>
    <row r="106" spans="1:64" ht="16.5" customHeight="1">
      <c r="A106" s="2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</row>
    <row r="107" spans="1:64" ht="16.5" customHeight="1">
      <c r="A107" s="2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34"/>
      <c r="AJ107" s="34"/>
      <c r="AK107" s="34"/>
      <c r="AL107" s="34"/>
      <c r="AM107" s="34"/>
      <c r="AN107" s="34"/>
      <c r="AO107" s="34"/>
      <c r="AP107" s="34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</row>
    <row r="108" spans="1:64" ht="16.5" customHeight="1">
      <c r="A108" s="2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34"/>
      <c r="AJ108" s="34"/>
      <c r="AK108" s="34"/>
      <c r="AL108" s="34"/>
      <c r="AM108" s="34"/>
      <c r="AN108" s="34"/>
      <c r="AO108" s="34"/>
      <c r="AP108" s="34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</row>
    <row r="109" spans="1:64" ht="16.5" customHeight="1">
      <c r="A109" s="23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34"/>
      <c r="AJ109" s="34"/>
      <c r="AK109" s="34"/>
      <c r="AL109" s="34"/>
      <c r="AM109" s="34"/>
      <c r="AN109" s="34"/>
      <c r="AO109" s="34"/>
      <c r="AP109" s="34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</row>
    <row r="110" spans="1:64" ht="16.5" customHeight="1">
      <c r="A110" s="238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34"/>
      <c r="AJ110" s="34"/>
      <c r="AK110" s="34"/>
      <c r="AL110" s="34"/>
      <c r="AM110" s="34"/>
      <c r="AN110" s="34"/>
      <c r="AO110" s="34"/>
      <c r="AP110" s="34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</row>
    <row r="111" spans="1:64" ht="16.5" customHeight="1"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</row>
    <row r="112" spans="1:64" ht="16.5" customHeight="1"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</row>
    <row r="113" spans="43:64" ht="16.5" customHeight="1"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</row>
    <row r="114" spans="43:64" ht="16.5" customHeight="1"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</row>
  </sheetData>
  <mergeCells count="476">
    <mergeCell ref="AP73:AR73"/>
    <mergeCell ref="L74:T75"/>
    <mergeCell ref="AA74:AF75"/>
    <mergeCell ref="AM74:AO75"/>
    <mergeCell ref="AU74:AV75"/>
    <mergeCell ref="D75:H75"/>
    <mergeCell ref="N72:P72"/>
    <mergeCell ref="R72:S72"/>
    <mergeCell ref="U72:W72"/>
    <mergeCell ref="AA72:AC72"/>
    <mergeCell ref="AL72:AN72"/>
    <mergeCell ref="D73:S73"/>
    <mergeCell ref="Z73:AB73"/>
    <mergeCell ref="AH73:AJ73"/>
    <mergeCell ref="AK70:AL71"/>
    <mergeCell ref="AO70:AP71"/>
    <mergeCell ref="AQ70:AR71"/>
    <mergeCell ref="D71:M71"/>
    <mergeCell ref="N71:P71"/>
    <mergeCell ref="R71:S71"/>
    <mergeCell ref="U71:W71"/>
    <mergeCell ref="AA69:AC69"/>
    <mergeCell ref="D70:M70"/>
    <mergeCell ref="N70:P70"/>
    <mergeCell ref="R70:S70"/>
    <mergeCell ref="U70:W70"/>
    <mergeCell ref="AA70:AJ71"/>
    <mergeCell ref="B68:C72"/>
    <mergeCell ref="D68:M68"/>
    <mergeCell ref="N68:P68"/>
    <mergeCell ref="R68:S68"/>
    <mergeCell ref="U68:W68"/>
    <mergeCell ref="D69:M69"/>
    <mergeCell ref="N69:P69"/>
    <mergeCell ref="R69:S69"/>
    <mergeCell ref="U69:W69"/>
    <mergeCell ref="D72:M72"/>
    <mergeCell ref="AG66:AK67"/>
    <mergeCell ref="AL66:AO67"/>
    <mergeCell ref="AP66:AT67"/>
    <mergeCell ref="AU66:AV67"/>
    <mergeCell ref="D67:M67"/>
    <mergeCell ref="N67:P67"/>
    <mergeCell ref="R67:S67"/>
    <mergeCell ref="U67:W67"/>
    <mergeCell ref="N65:P65"/>
    <mergeCell ref="R65:S65"/>
    <mergeCell ref="U65:W65"/>
    <mergeCell ref="Z65:AE65"/>
    <mergeCell ref="D66:M66"/>
    <mergeCell ref="N66:P66"/>
    <mergeCell ref="R66:S66"/>
    <mergeCell ref="U66:W66"/>
    <mergeCell ref="AA66:AF67"/>
    <mergeCell ref="D63:M63"/>
    <mergeCell ref="N63:P63"/>
    <mergeCell ref="R63:S63"/>
    <mergeCell ref="U63:W63"/>
    <mergeCell ref="B64:C67"/>
    <mergeCell ref="D64:M64"/>
    <mergeCell ref="N64:P64"/>
    <mergeCell ref="R64:S64"/>
    <mergeCell ref="U64:W64"/>
    <mergeCell ref="D65:M65"/>
    <mergeCell ref="D61:M61"/>
    <mergeCell ref="N61:P61"/>
    <mergeCell ref="R61:S61"/>
    <mergeCell ref="U61:W61"/>
    <mergeCell ref="D62:M62"/>
    <mergeCell ref="N62:P62"/>
    <mergeCell ref="R62:S62"/>
    <mergeCell ref="U62:W62"/>
    <mergeCell ref="AK59:AN60"/>
    <mergeCell ref="AO59:AS60"/>
    <mergeCell ref="AT59:AU60"/>
    <mergeCell ref="D60:M60"/>
    <mergeCell ref="N60:P60"/>
    <mergeCell ref="R60:S60"/>
    <mergeCell ref="U60:W60"/>
    <mergeCell ref="D59:M59"/>
    <mergeCell ref="N59:P59"/>
    <mergeCell ref="R59:S59"/>
    <mergeCell ref="U59:W59"/>
    <mergeCell ref="Z59:AE60"/>
    <mergeCell ref="AF59:AJ60"/>
    <mergeCell ref="N57:P57"/>
    <mergeCell ref="R57:S57"/>
    <mergeCell ref="U57:W57"/>
    <mergeCell ref="D58:M58"/>
    <mergeCell ref="N58:P58"/>
    <mergeCell ref="R58:S58"/>
    <mergeCell ref="U58:W58"/>
    <mergeCell ref="B55:C60"/>
    <mergeCell ref="D55:M55"/>
    <mergeCell ref="N55:P55"/>
    <mergeCell ref="R55:S55"/>
    <mergeCell ref="U55:W55"/>
    <mergeCell ref="D56:M56"/>
    <mergeCell ref="N56:P56"/>
    <mergeCell ref="R56:S56"/>
    <mergeCell ref="U56:W56"/>
    <mergeCell ref="D57:M57"/>
    <mergeCell ref="D53:M53"/>
    <mergeCell ref="N53:P53"/>
    <mergeCell ref="R53:S53"/>
    <mergeCell ref="U53:W53"/>
    <mergeCell ref="D54:M54"/>
    <mergeCell ref="N54:P54"/>
    <mergeCell ref="R54:S54"/>
    <mergeCell ref="U54:W54"/>
    <mergeCell ref="AT50:AV50"/>
    <mergeCell ref="D51:M51"/>
    <mergeCell ref="N51:P51"/>
    <mergeCell ref="D52:M52"/>
    <mergeCell ref="N52:P52"/>
    <mergeCell ref="R52:S52"/>
    <mergeCell ref="U52:W52"/>
    <mergeCell ref="AM52:AO52"/>
    <mergeCell ref="AQ52:AR52"/>
    <mergeCell ref="AT52:AV52"/>
    <mergeCell ref="D50:M50"/>
    <mergeCell ref="N50:P50"/>
    <mergeCell ref="R50:S50"/>
    <mergeCell ref="U50:W50"/>
    <mergeCell ref="AM50:AO50"/>
    <mergeCell ref="AQ50:AR50"/>
    <mergeCell ref="Z48:AF48"/>
    <mergeCell ref="AG48:AJ48"/>
    <mergeCell ref="AM48:AO48"/>
    <mergeCell ref="AQ48:AR48"/>
    <mergeCell ref="AT48:AV48"/>
    <mergeCell ref="D49:M49"/>
    <mergeCell ref="N49:P49"/>
    <mergeCell ref="R49:S49"/>
    <mergeCell ref="U49:W49"/>
    <mergeCell ref="D47:M47"/>
    <mergeCell ref="N47:P47"/>
    <mergeCell ref="R47:S47"/>
    <mergeCell ref="U47:W47"/>
    <mergeCell ref="D48:M48"/>
    <mergeCell ref="N48:P48"/>
    <mergeCell ref="R48:S48"/>
    <mergeCell ref="U48:W48"/>
    <mergeCell ref="Z44:AW45"/>
    <mergeCell ref="D45:M45"/>
    <mergeCell ref="N45:P45"/>
    <mergeCell ref="R45:S45"/>
    <mergeCell ref="U45:W45"/>
    <mergeCell ref="D46:M46"/>
    <mergeCell ref="N46:P46"/>
    <mergeCell ref="R46:S46"/>
    <mergeCell ref="U46:W46"/>
    <mergeCell ref="Z46:AW47"/>
    <mergeCell ref="D43:M43"/>
    <mergeCell ref="N43:P43"/>
    <mergeCell ref="R43:S43"/>
    <mergeCell ref="U43:W43"/>
    <mergeCell ref="D44:M44"/>
    <mergeCell ref="N44:P44"/>
    <mergeCell ref="R44:S44"/>
    <mergeCell ref="U44:W44"/>
    <mergeCell ref="AT37:AU38"/>
    <mergeCell ref="AD39:AQ39"/>
    <mergeCell ref="AS39:AW39"/>
    <mergeCell ref="A42:A72"/>
    <mergeCell ref="B42:C54"/>
    <mergeCell ref="D42:M42"/>
    <mergeCell ref="N42:P42"/>
    <mergeCell ref="R42:S42"/>
    <mergeCell ref="U42:W42"/>
    <mergeCell ref="Z42:AW43"/>
    <mergeCell ref="AA36:AJ36"/>
    <mergeCell ref="AK36:AM36"/>
    <mergeCell ref="AN36:AO36"/>
    <mergeCell ref="AQ36:AR36"/>
    <mergeCell ref="AT36:AV36"/>
    <mergeCell ref="D37:H37"/>
    <mergeCell ref="Z37:AE38"/>
    <mergeCell ref="AF37:AJ38"/>
    <mergeCell ref="AK37:AN38"/>
    <mergeCell ref="AO37:AS38"/>
    <mergeCell ref="D35:S35"/>
    <mergeCell ref="AA35:AE35"/>
    <mergeCell ref="AK35:AL35"/>
    <mergeCell ref="AN35:AO35"/>
    <mergeCell ref="AQ35:AR35"/>
    <mergeCell ref="AT35:AV35"/>
    <mergeCell ref="AA34:AE34"/>
    <mergeCell ref="AG34:AH34"/>
    <mergeCell ref="AJ34:AK34"/>
    <mergeCell ref="AN34:AO34"/>
    <mergeCell ref="AQ34:AR34"/>
    <mergeCell ref="AT34:AV34"/>
    <mergeCell ref="AA33:AE33"/>
    <mergeCell ref="AG33:AH33"/>
    <mergeCell ref="AJ33:AK33"/>
    <mergeCell ref="AN33:AO33"/>
    <mergeCell ref="AQ33:AR33"/>
    <mergeCell ref="AT33:AV33"/>
    <mergeCell ref="AQ31:AR31"/>
    <mergeCell ref="AT31:AV31"/>
    <mergeCell ref="AA32:AE32"/>
    <mergeCell ref="AG32:AH32"/>
    <mergeCell ref="AJ32:AK32"/>
    <mergeCell ref="AN32:AO32"/>
    <mergeCell ref="AQ32:AR32"/>
    <mergeCell ref="AT32:AV32"/>
    <mergeCell ref="AG30:AH30"/>
    <mergeCell ref="AJ30:AK30"/>
    <mergeCell ref="AN30:AO30"/>
    <mergeCell ref="AQ30:AR30"/>
    <mergeCell ref="AT30:AV30"/>
    <mergeCell ref="D31:S31"/>
    <mergeCell ref="AA31:AE31"/>
    <mergeCell ref="AG31:AH31"/>
    <mergeCell ref="AJ31:AK31"/>
    <mergeCell ref="AN31:AO31"/>
    <mergeCell ref="AJ29:AK29"/>
    <mergeCell ref="AN29:AO29"/>
    <mergeCell ref="AQ29:AR29"/>
    <mergeCell ref="AT29:AV29"/>
    <mergeCell ref="B30:K30"/>
    <mergeCell ref="L30:M30"/>
    <mergeCell ref="N30:P30"/>
    <mergeCell ref="R30:S30"/>
    <mergeCell ref="U30:W30"/>
    <mergeCell ref="AA30:AE30"/>
    <mergeCell ref="AN28:AO28"/>
    <mergeCell ref="AQ28:AR28"/>
    <mergeCell ref="AT28:AV28"/>
    <mergeCell ref="B29:K29"/>
    <mergeCell ref="L29:M29"/>
    <mergeCell ref="N29:P29"/>
    <mergeCell ref="R29:S29"/>
    <mergeCell ref="U29:W29"/>
    <mergeCell ref="AA29:AE29"/>
    <mergeCell ref="AG29:AH29"/>
    <mergeCell ref="AQ27:AR27"/>
    <mergeCell ref="AT27:AV27"/>
    <mergeCell ref="B28:K28"/>
    <mergeCell ref="L28:M28"/>
    <mergeCell ref="N28:P28"/>
    <mergeCell ref="R28:S28"/>
    <mergeCell ref="U28:W28"/>
    <mergeCell ref="AA28:AE28"/>
    <mergeCell ref="AG28:AH28"/>
    <mergeCell ref="AJ28:AK28"/>
    <mergeCell ref="AT26:AV26"/>
    <mergeCell ref="B27:K27"/>
    <mergeCell ref="L27:M27"/>
    <mergeCell ref="N27:P27"/>
    <mergeCell ref="R27:S27"/>
    <mergeCell ref="U27:W27"/>
    <mergeCell ref="AA27:AE27"/>
    <mergeCell ref="AG27:AH27"/>
    <mergeCell ref="AJ27:AK27"/>
    <mergeCell ref="AN27:AO27"/>
    <mergeCell ref="AT25:AV25"/>
    <mergeCell ref="B26:K26"/>
    <mergeCell ref="L26:M26"/>
    <mergeCell ref="N26:P26"/>
    <mergeCell ref="R26:S26"/>
    <mergeCell ref="U26:W26"/>
    <mergeCell ref="AA26:AE26"/>
    <mergeCell ref="AG26:AH26"/>
    <mergeCell ref="AJ26:AK26"/>
    <mergeCell ref="AN26:AO26"/>
    <mergeCell ref="AT24:AV24"/>
    <mergeCell ref="B25:K25"/>
    <mergeCell ref="L25:M25"/>
    <mergeCell ref="N25:P25"/>
    <mergeCell ref="R25:S25"/>
    <mergeCell ref="U25:W25"/>
    <mergeCell ref="AA25:AE25"/>
    <mergeCell ref="AG25:AH25"/>
    <mergeCell ref="AJ25:AK25"/>
    <mergeCell ref="AN25:AO25"/>
    <mergeCell ref="AT23:AV23"/>
    <mergeCell ref="B24:K24"/>
    <mergeCell ref="L24:M24"/>
    <mergeCell ref="N24:P24"/>
    <mergeCell ref="R24:S24"/>
    <mergeCell ref="U24:W24"/>
    <mergeCell ref="AA24:AE24"/>
    <mergeCell ref="AG24:AH24"/>
    <mergeCell ref="AJ24:AK24"/>
    <mergeCell ref="AN24:AO24"/>
    <mergeCell ref="AT22:AV22"/>
    <mergeCell ref="B23:K23"/>
    <mergeCell ref="L23:M23"/>
    <mergeCell ref="N23:P23"/>
    <mergeCell ref="R23:S23"/>
    <mergeCell ref="U23:W23"/>
    <mergeCell ref="AA23:AE23"/>
    <mergeCell ref="AG23:AH23"/>
    <mergeCell ref="AJ23:AK23"/>
    <mergeCell ref="AN23:AO23"/>
    <mergeCell ref="Z22:Z36"/>
    <mergeCell ref="AA22:AE22"/>
    <mergeCell ref="AG22:AH22"/>
    <mergeCell ref="AJ22:AK22"/>
    <mergeCell ref="AN22:AO22"/>
    <mergeCell ref="AQ22:AR22"/>
    <mergeCell ref="AQ23:AR23"/>
    <mergeCell ref="AQ24:AR24"/>
    <mergeCell ref="AQ25:AR25"/>
    <mergeCell ref="AQ26:AR26"/>
    <mergeCell ref="AA21:AJ21"/>
    <mergeCell ref="AK21:AL21"/>
    <mergeCell ref="AM21:AO21"/>
    <mergeCell ref="AQ21:AR21"/>
    <mergeCell ref="AT21:AV21"/>
    <mergeCell ref="B22:K22"/>
    <mergeCell ref="L22:M22"/>
    <mergeCell ref="N22:P22"/>
    <mergeCell ref="R22:S22"/>
    <mergeCell ref="U22:W22"/>
    <mergeCell ref="AA20:AJ20"/>
    <mergeCell ref="AK20:AL20"/>
    <mergeCell ref="AM20:AO20"/>
    <mergeCell ref="AQ20:AR20"/>
    <mergeCell ref="AT20:AV20"/>
    <mergeCell ref="B21:K21"/>
    <mergeCell ref="L21:M21"/>
    <mergeCell ref="N21:P21"/>
    <mergeCell ref="R21:S21"/>
    <mergeCell ref="U21:W21"/>
    <mergeCell ref="A20:A30"/>
    <mergeCell ref="B20:K20"/>
    <mergeCell ref="L20:M20"/>
    <mergeCell ref="N20:P20"/>
    <mergeCell ref="R20:S20"/>
    <mergeCell ref="U20:W20"/>
    <mergeCell ref="AT18:AV18"/>
    <mergeCell ref="AA19:AJ19"/>
    <mergeCell ref="AK19:AL19"/>
    <mergeCell ref="AM19:AO19"/>
    <mergeCell ref="AQ19:AR19"/>
    <mergeCell ref="AT19:AV19"/>
    <mergeCell ref="AT17:AV17"/>
    <mergeCell ref="B18:K18"/>
    <mergeCell ref="L18:M18"/>
    <mergeCell ref="N18:P18"/>
    <mergeCell ref="R18:S18"/>
    <mergeCell ref="U18:W18"/>
    <mergeCell ref="AA18:AJ18"/>
    <mergeCell ref="AK18:AL18"/>
    <mergeCell ref="AM18:AO18"/>
    <mergeCell ref="AQ18:AR18"/>
    <mergeCell ref="AM16:AO16"/>
    <mergeCell ref="AQ16:AR16"/>
    <mergeCell ref="AT16:AV16"/>
    <mergeCell ref="B17:K17"/>
    <mergeCell ref="L17:M17"/>
    <mergeCell ref="N17:P17"/>
    <mergeCell ref="AA17:AJ17"/>
    <mergeCell ref="AK17:AL17"/>
    <mergeCell ref="AM17:AO17"/>
    <mergeCell ref="AQ17:AR17"/>
    <mergeCell ref="AM15:AO15"/>
    <mergeCell ref="AQ15:AR15"/>
    <mergeCell ref="AT15:AV15"/>
    <mergeCell ref="B16:K16"/>
    <mergeCell ref="L16:M16"/>
    <mergeCell ref="N16:P16"/>
    <mergeCell ref="R16:S16"/>
    <mergeCell ref="U16:W16"/>
    <mergeCell ref="AA16:AJ16"/>
    <mergeCell ref="AK16:AL16"/>
    <mergeCell ref="AM14:AO14"/>
    <mergeCell ref="AQ14:AR14"/>
    <mergeCell ref="AT14:AV14"/>
    <mergeCell ref="B15:K15"/>
    <mergeCell ref="L15:M15"/>
    <mergeCell ref="N15:P15"/>
    <mergeCell ref="R15:S15"/>
    <mergeCell ref="U15:W15"/>
    <mergeCell ref="AA15:AJ15"/>
    <mergeCell ref="AK15:AL15"/>
    <mergeCell ref="AM13:AO13"/>
    <mergeCell ref="AQ13:AR13"/>
    <mergeCell ref="AT13:AV13"/>
    <mergeCell ref="B14:K14"/>
    <mergeCell ref="L14:M14"/>
    <mergeCell ref="N14:P14"/>
    <mergeCell ref="R14:S14"/>
    <mergeCell ref="U14:W14"/>
    <mergeCell ref="AA14:AJ14"/>
    <mergeCell ref="AK14:AL14"/>
    <mergeCell ref="AM12:AO12"/>
    <mergeCell ref="AQ12:AR12"/>
    <mergeCell ref="AT12:AV12"/>
    <mergeCell ref="B13:K13"/>
    <mergeCell ref="L13:M13"/>
    <mergeCell ref="N13:P13"/>
    <mergeCell ref="R13:S13"/>
    <mergeCell ref="U13:W13"/>
    <mergeCell ref="AA13:AJ13"/>
    <mergeCell ref="AK13:AL13"/>
    <mergeCell ref="AM11:AO11"/>
    <mergeCell ref="AQ11:AR11"/>
    <mergeCell ref="AT11:AV11"/>
    <mergeCell ref="B12:K12"/>
    <mergeCell ref="L12:M12"/>
    <mergeCell ref="N12:P12"/>
    <mergeCell ref="R12:S12"/>
    <mergeCell ref="U12:W12"/>
    <mergeCell ref="AA12:AJ12"/>
    <mergeCell ref="AK12:AL12"/>
    <mergeCell ref="AM10:AO10"/>
    <mergeCell ref="AQ10:AR10"/>
    <mergeCell ref="AT10:AV10"/>
    <mergeCell ref="B11:K11"/>
    <mergeCell ref="L11:M11"/>
    <mergeCell ref="N11:P11"/>
    <mergeCell ref="R11:S11"/>
    <mergeCell ref="U11:W11"/>
    <mergeCell ref="AA11:AJ11"/>
    <mergeCell ref="AK11:AL11"/>
    <mergeCell ref="AM9:AO9"/>
    <mergeCell ref="AQ9:AR9"/>
    <mergeCell ref="AT9:AV9"/>
    <mergeCell ref="B10:K10"/>
    <mergeCell ref="L10:M10"/>
    <mergeCell ref="N10:P10"/>
    <mergeCell ref="R10:S10"/>
    <mergeCell ref="U10:W10"/>
    <mergeCell ref="AA10:AJ10"/>
    <mergeCell ref="AK10:AL10"/>
    <mergeCell ref="AM8:AO8"/>
    <mergeCell ref="AQ8:AR8"/>
    <mergeCell ref="AT8:AV8"/>
    <mergeCell ref="B9:K9"/>
    <mergeCell ref="L9:M9"/>
    <mergeCell ref="N9:P9"/>
    <mergeCell ref="R9:S9"/>
    <mergeCell ref="U9:W9"/>
    <mergeCell ref="AA9:AJ9"/>
    <mergeCell ref="AK9:AL9"/>
    <mergeCell ref="AM7:AO7"/>
    <mergeCell ref="AQ7:AR7"/>
    <mergeCell ref="AT7:AV7"/>
    <mergeCell ref="B8:K8"/>
    <mergeCell ref="L8:M8"/>
    <mergeCell ref="N8:P8"/>
    <mergeCell ref="R8:S8"/>
    <mergeCell ref="U8:W8"/>
    <mergeCell ref="AA8:AJ8"/>
    <mergeCell ref="AK8:AL8"/>
    <mergeCell ref="AM6:AO6"/>
    <mergeCell ref="AQ6:AR6"/>
    <mergeCell ref="AT6:AV6"/>
    <mergeCell ref="B7:K7"/>
    <mergeCell ref="L7:M7"/>
    <mergeCell ref="N7:P7"/>
    <mergeCell ref="R7:S7"/>
    <mergeCell ref="U7:W7"/>
    <mergeCell ref="AA7:AJ7"/>
    <mergeCell ref="AK7:AL7"/>
    <mergeCell ref="A4:AW5"/>
    <mergeCell ref="A6:A18"/>
    <mergeCell ref="B6:K6"/>
    <mergeCell ref="L6:M6"/>
    <mergeCell ref="N6:P6"/>
    <mergeCell ref="R6:S6"/>
    <mergeCell ref="U6:W6"/>
    <mergeCell ref="Z6:Z20"/>
    <mergeCell ref="AA6:AJ6"/>
    <mergeCell ref="AK6:AL6"/>
    <mergeCell ref="A1:AB1"/>
    <mergeCell ref="AD1:AQ1"/>
    <mergeCell ref="AS1:AW1"/>
    <mergeCell ref="A2:L3"/>
    <mergeCell ref="M2:Z3"/>
    <mergeCell ref="AA2:AF3"/>
    <mergeCell ref="AG2:AT3"/>
  </mergeCells>
  <phoneticPr fontId="4"/>
  <pageMargins left="0" right="0" top="0" bottom="0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金額変更版</vt:lpstr>
      <vt:lpstr>'2024 金額変更版'!Print_Area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hmxuser</dc:creator>
  <cp:lastModifiedBy>hmxuser</cp:lastModifiedBy>
  <dcterms:created xsi:type="dcterms:W3CDTF">2024-02-17T19:47:15Z</dcterms:created>
  <dcterms:modified xsi:type="dcterms:W3CDTF">2024-02-17T19:47:43Z</dcterms:modified>
</cp:coreProperties>
</file>